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AKTA A" sheetId="1" r:id="rId4"/>
    <sheet state="visible" name="TAKTA B" sheetId="2" r:id="rId5"/>
    <sheet state="visible" name="SUMMERY" sheetId="3" r:id="rId6"/>
  </sheets>
  <definedNames>
    <definedName name="photo7">#REF!</definedName>
    <definedName name="photo28">#REF!</definedName>
    <definedName name="photo22">#REF!</definedName>
    <definedName name="photo32">#REF!</definedName>
    <definedName name="photo47">#REF!</definedName>
    <definedName name="photo10">#REF!</definedName>
    <definedName name="photo19">#REF!</definedName>
    <definedName name="photo35">#REF!</definedName>
    <definedName name="photo1">#REF!</definedName>
    <definedName name="photo14">#REF!</definedName>
    <definedName name="photo42">#REF!</definedName>
    <definedName name="photo27">#REF!</definedName>
    <definedName name="photo18">#REF!</definedName>
    <definedName name="photo17">#REF!</definedName>
    <definedName name="photo25">#REF!</definedName>
    <definedName name="photo16">#REF!</definedName>
    <definedName name="photo4">#REF!</definedName>
    <definedName name="photo15">#REF!</definedName>
    <definedName name="photo46">#REF!</definedName>
    <definedName name="photo12">#REF!</definedName>
    <definedName name="photo9">#REF!</definedName>
    <definedName name="photo13">#REF!</definedName>
    <definedName name="photo8">#REF!</definedName>
    <definedName name="photo21">#REF!</definedName>
    <definedName name="photo44">#REF!</definedName>
    <definedName name="photo49">#REF!</definedName>
    <definedName name="photo34">#REF!</definedName>
    <definedName name="photo5">#REF!</definedName>
    <definedName name="photo23">#REF!</definedName>
    <definedName name="photo29">#REF!</definedName>
    <definedName name="photo26">#REF!</definedName>
    <definedName name="photo3">#REF!</definedName>
    <definedName name="photo24">#REF!</definedName>
    <definedName name="photo45">#REF!</definedName>
    <definedName name="photo20">#REF!</definedName>
    <definedName name="photo37">#REF!</definedName>
    <definedName name="Picture">#REF!</definedName>
    <definedName name="photo38">#REF!</definedName>
    <definedName name="photo48">#REF!</definedName>
    <definedName name="photo39">#REF!</definedName>
    <definedName name="photo11">#REF!</definedName>
    <definedName name="photo43">#REF!</definedName>
    <definedName name="photo30">#REF!</definedName>
    <definedName name="photo2">#REF!</definedName>
    <definedName name="photo50">#REF!</definedName>
    <definedName name="photo36">#REF!</definedName>
    <definedName name="photo6">#REF!</definedName>
    <definedName name="photo33">#REF!</definedName>
    <definedName name="photo41">#REF!</definedName>
    <definedName name="photo31">#REF!</definedName>
    <definedName name="photo40">#REF!</definedName>
  </definedNames>
  <calcPr/>
</workbook>
</file>

<file path=xl/sharedStrings.xml><?xml version="1.0" encoding="utf-8"?>
<sst xmlns="http://schemas.openxmlformats.org/spreadsheetml/2006/main" count="292" uniqueCount="80">
  <si>
    <t>Brihanmumbai Municipal Corporation - Education Department</t>
  </si>
  <si>
    <t>PR</t>
  </si>
  <si>
    <t>AB</t>
  </si>
  <si>
    <t>T</t>
  </si>
  <si>
    <t>B</t>
  </si>
  <si>
    <t>Continuous Comprehensive Evaluation Chart.A Second Semester exam (2024-25)</t>
  </si>
  <si>
    <t>G</t>
  </si>
  <si>
    <t xml:space="preserve">   SCHOOL NAME: ANAND NAGAR MUN ENG</t>
  </si>
  <si>
    <t xml:space="preserve">CLASS:- </t>
  </si>
  <si>
    <t>7TH</t>
  </si>
  <si>
    <t xml:space="preserve"> DIV</t>
  </si>
  <si>
    <t>A</t>
  </si>
  <si>
    <t>FARMATE</t>
  </si>
  <si>
    <t>WARD:  R NORTH</t>
  </si>
  <si>
    <t>ON ROLL</t>
  </si>
  <si>
    <t>ROLL NO</t>
  </si>
  <si>
    <t>NAME OF THE STUDENT</t>
  </si>
  <si>
    <t>GENDER</t>
  </si>
  <si>
    <t>1ST LANGUAGE</t>
  </si>
  <si>
    <t>2ND LANGUAGE</t>
  </si>
  <si>
    <t>THIRD LANGUAGE</t>
  </si>
  <si>
    <t>MATHEMATICS</t>
  </si>
  <si>
    <t>GEN. SCIENCE</t>
  </si>
  <si>
    <t>SOCIAL STUDIES</t>
  </si>
  <si>
    <t>ART</t>
  </si>
  <si>
    <t>W.E.</t>
  </si>
  <si>
    <t>P.T. &amp; H.E.</t>
  </si>
  <si>
    <t>SCOUT</t>
  </si>
  <si>
    <t>FORMATIVE MARKS</t>
  </si>
  <si>
    <t>SUMMATIVE MARKS</t>
  </si>
  <si>
    <t>TOTAL MARKS</t>
  </si>
  <si>
    <t>GRADE BEF. GUID</t>
  </si>
  <si>
    <t>GRADE AFTER GUID</t>
  </si>
  <si>
    <t>GRADE BEF. GUID.</t>
  </si>
  <si>
    <t>GRADE AFTER GUID.</t>
  </si>
  <si>
    <t>GRADE BEF GUID.</t>
  </si>
  <si>
    <t>TOTAL MARKS EXCEEP ART,W.E.,P.T.,SCOUT</t>
  </si>
  <si>
    <t>TOTAL % EXCEEP ART,W.E.,P.T.,SCOUT</t>
  </si>
  <si>
    <t>TOTAL GRADE EXCEEP ART,W.E.,P.T.,SCOUT</t>
  </si>
  <si>
    <t>ALL SUBJECTS TOTAL</t>
  </si>
  <si>
    <t>ALL SUBJECT GRADE</t>
  </si>
  <si>
    <t>ALL SUBJECTS GRADE</t>
  </si>
  <si>
    <t>M/F</t>
  </si>
  <si>
    <t>GRD</t>
  </si>
  <si>
    <t>-</t>
  </si>
  <si>
    <t>1ST</t>
  </si>
  <si>
    <t>M</t>
  </si>
  <si>
    <t>2ND</t>
  </si>
  <si>
    <t>3DR</t>
  </si>
  <si>
    <t>C</t>
  </si>
  <si>
    <t>4TH</t>
  </si>
  <si>
    <t>D</t>
  </si>
  <si>
    <t>5TH</t>
  </si>
  <si>
    <t>E</t>
  </si>
  <si>
    <t>6TH</t>
  </si>
  <si>
    <t>F</t>
  </si>
  <si>
    <t>8TH</t>
  </si>
  <si>
    <t>TOTAL</t>
  </si>
  <si>
    <t>CLASS TEACHERS NAME &amp; SIGN</t>
  </si>
  <si>
    <t>CHECKED BY</t>
  </si>
  <si>
    <t>VEFIFIRD BY</t>
  </si>
  <si>
    <t>HM SIGN</t>
  </si>
  <si>
    <t>BEAT  OFFICER SIGN</t>
  </si>
  <si>
    <t>Continuous Comprehensive Evaluation Chart.B Second Semester exam</t>
  </si>
  <si>
    <t>P</t>
  </si>
  <si>
    <t xml:space="preserve">&lt;&lt;&lt;   GENDER </t>
  </si>
  <si>
    <t>A1</t>
  </si>
  <si>
    <t>A2</t>
  </si>
  <si>
    <t>B1</t>
  </si>
  <si>
    <t>B2</t>
  </si>
  <si>
    <t>C1</t>
  </si>
  <si>
    <t>C2</t>
  </si>
  <si>
    <t>below C2</t>
  </si>
  <si>
    <t>VERIFIED BY</t>
  </si>
  <si>
    <t>HM</t>
  </si>
  <si>
    <t>BO</t>
  </si>
  <si>
    <t>SUBJECT</t>
  </si>
  <si>
    <t>GRADE</t>
  </si>
  <si>
    <t>CLASS GRADE (MAIN SUBJECTS)</t>
  </si>
  <si>
    <t>CLASS GRADE (ALL SUBJECTS)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</si>
</sst>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4">
    <font>
      <sz val="10.0"/>
      <color rgb="FF000000"/>
      <name val="Arial"/>
      <scheme val="minor"/>
    </font>
    <font>
      <b/>
      <sz val="33.0"/>
      <color rgb="FF000000"/>
      <name val="Calibri"/>
    </font>
    <font/>
    <font>
      <b/>
      <sz val="12.0"/>
      <color rgb="FF000000"/>
      <name val="Arial Rounded"/>
    </font>
    <font>
      <b/>
      <sz val="24.0"/>
      <color rgb="FF000000"/>
      <name val="Calibri"/>
    </font>
    <font>
      <sz val="10.0"/>
      <color rgb="FF000000"/>
      <name val="Calibri"/>
    </font>
    <font>
      <b/>
      <sz val="30.0"/>
      <color rgb="FF000000"/>
      <name val="Calibri"/>
    </font>
    <font>
      <b/>
      <sz val="16.0"/>
      <color rgb="FF000000"/>
      <name val="Calibri"/>
    </font>
    <font>
      <b/>
      <sz val="14.0"/>
      <color rgb="FF000000"/>
      <name val="Calibri"/>
    </font>
    <font>
      <b/>
      <sz val="12.0"/>
      <color rgb="FF000000"/>
      <name val="Calibri"/>
    </font>
    <font>
      <b/>
      <sz val="10.0"/>
      <color rgb="FF000000"/>
      <name val="Calibri"/>
    </font>
    <font>
      <b/>
      <sz val="15.0"/>
      <color rgb="FF000000"/>
      <name val="Calibri"/>
    </font>
    <font>
      <b/>
      <sz val="13.0"/>
      <color rgb="FF000000"/>
      <name val="Calibri"/>
    </font>
    <font>
      <b/>
      <sz val="9.0"/>
      <color rgb="FF000000"/>
      <name val="Calibri"/>
    </font>
    <font>
      <sz val="9.0"/>
      <color rgb="FF000000"/>
      <name val="Calibri"/>
    </font>
    <font>
      <b/>
      <sz val="17.0"/>
      <color rgb="FF000000"/>
      <name val="Calibri"/>
    </font>
    <font>
      <b/>
      <sz val="14.0"/>
      <color theme="1"/>
      <name val="Arial"/>
    </font>
    <font>
      <sz val="17.0"/>
      <color rgb="FF000000"/>
      <name val="Calibri"/>
    </font>
    <font>
      <b/>
      <sz val="17.0"/>
      <color theme="1"/>
      <name val="Arial"/>
    </font>
    <font>
      <b/>
      <sz val="20.0"/>
      <color rgb="FF000000"/>
      <name val="Calibri"/>
    </font>
    <font>
      <sz val="15.0"/>
      <color rgb="FF000000"/>
      <name val="Calibri"/>
    </font>
    <font>
      <sz val="19.0"/>
      <color rgb="FF000000"/>
      <name val="Arial Rounded"/>
    </font>
    <font>
      <sz val="38.0"/>
      <color rgb="FF000000"/>
      <name val="Arial Rounded"/>
    </font>
    <font>
      <sz val="20.0"/>
      <color rgb="FF000000"/>
      <name val="Arial Rounded"/>
    </font>
    <font>
      <b/>
      <sz val="14.0"/>
      <color rgb="FF000000"/>
      <name val="Arial Rounded"/>
    </font>
    <font>
      <sz val="12.0"/>
      <color rgb="FF000000"/>
      <name val="Arial Rounded"/>
    </font>
    <font>
      <b/>
      <sz val="11.0"/>
      <color rgb="FF000000"/>
      <name val="Arial Rounded"/>
    </font>
    <font>
      <b/>
      <sz val="11.0"/>
      <color rgb="FF000000"/>
      <name val="Times New Roman"/>
    </font>
    <font>
      <b/>
      <sz val="16.0"/>
      <color rgb="FF000000"/>
      <name val="Arial"/>
    </font>
    <font>
      <sz val="16.0"/>
      <color rgb="FF000000"/>
      <name val="Arial"/>
    </font>
    <font>
      <sz val="16.0"/>
      <color rgb="FF000000"/>
      <name val="Arial Rounded"/>
    </font>
    <font>
      <sz val="16.0"/>
      <color rgb="FF000000"/>
      <name val="Times New Roman"/>
    </font>
    <font>
      <sz val="16.0"/>
      <color rgb="FF000000"/>
      <name val="Calibri"/>
    </font>
    <font>
      <b/>
      <sz val="16.0"/>
      <color rgb="FF000000"/>
      <name val="Arial Rounded"/>
    </font>
    <font>
      <b/>
      <sz val="12.0"/>
      <color rgb="FF000000"/>
      <name val="Arial"/>
      <scheme val="minor"/>
    </font>
    <font>
      <sz val="27.0"/>
      <color rgb="FF000000"/>
      <name val="Arial Rounded"/>
    </font>
    <font>
      <sz val="15.0"/>
      <color rgb="FF000000"/>
      <name val="Arial Rounded"/>
    </font>
    <font>
      <color theme="1"/>
      <name val="Arial"/>
      <scheme val="minor"/>
    </font>
    <font>
      <b/>
      <sz val="14.0"/>
      <color theme="1"/>
      <name val="Arial"/>
      <scheme val="minor"/>
    </font>
    <font>
      <b/>
      <sz val="9.0"/>
      <color rgb="FF000000"/>
      <name val="Times New Roman"/>
    </font>
    <font>
      <sz val="11.0"/>
      <color rgb="FF000000"/>
      <name val="Times New Roman"/>
    </font>
    <font>
      <sz val="14.0"/>
      <color rgb="FF000000"/>
      <name val="Arial Rounded"/>
    </font>
    <font>
      <b/>
      <sz val="10.0"/>
      <color rgb="FF000000"/>
      <name val="Arial"/>
    </font>
    <font>
      <color rgb="FF000000"/>
      <name val="Arial"/>
      <scheme val="minor"/>
    </font>
  </fonts>
  <fills count="4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64">
    <border/>
    <border>
      <left/>
      <top/>
    </border>
    <border>
      <top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</border>
    <border>
      <left/>
      <bottom/>
    </border>
    <border>
      <bottom/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left/>
      <top style="medium">
        <color rgb="FF000000"/>
      </top>
      <bottom style="medium">
        <color rgb="FF000000"/>
      </bottom>
    </border>
    <border>
      <right/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/>
      <right/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right style="medium">
        <color rgb="FF000000"/>
      </right>
    </border>
    <border>
      <left style="medium">
        <color rgb="FF000000"/>
      </left>
      <right style="medium">
        <color rgb="FF000000"/>
      </right>
      <bottom/>
    </border>
    <border>
      <left style="medium">
        <color rgb="FF000000"/>
      </left>
      <right style="thin">
        <color rgb="FF000000"/>
      </right>
      <top style="medium">
        <color rgb="FF000000"/>
      </top>
      <bottom/>
    </border>
    <border>
      <left style="thin">
        <color rgb="FF000000"/>
      </left>
      <right style="thin">
        <color rgb="FF000000"/>
      </right>
      <top style="medium">
        <color rgb="FF000000"/>
      </top>
      <bottom/>
    </border>
    <border>
      <left style="thin">
        <color rgb="FF000000"/>
      </left>
      <right style="medium">
        <color rgb="FF000000"/>
      </right>
      <top style="medium">
        <color rgb="FF000000"/>
      </top>
      <bottom/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/>
    </border>
    <border>
      <left style="medium">
        <color rgb="FF000000"/>
      </left>
      <right/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medium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/>
      <top/>
      <bottom style="thin">
        <color rgb="FF000000"/>
      </bottom>
    </border>
    <border>
      <left/>
      <right style="thin">
        <color rgb="FF000000"/>
      </right>
      <top/>
      <bottom style="thin">
        <color rgb="FF000000"/>
      </bottom>
    </border>
    <border>
      <left style="medium">
        <color rgb="FF000000"/>
      </left>
      <right/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left style="thin">
        <color rgb="FF000000"/>
      </left>
      <bottom style="medium">
        <color rgb="FF000000"/>
      </bottom>
    </border>
    <border>
      <bottom style="medium">
        <color rgb="FF000000"/>
      </bottom>
    </border>
    <border>
      <right style="thin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right style="medium">
        <color rgb="FF000000"/>
      </right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left style="medium">
        <color rgb="FF000000"/>
      </left>
    </border>
    <border>
      <right style="dotted">
        <color rgb="FF000000"/>
      </right>
    </border>
    <border>
      <left style="medium">
        <color rgb="FF000000"/>
      </left>
      <bottom style="dotted">
        <color rgb="FF000000"/>
      </bottom>
    </border>
    <border>
      <bottom style="dotted">
        <color rgb="FF000000"/>
      </bottom>
    </border>
    <border>
      <right style="dotted">
        <color rgb="FF000000"/>
      </right>
      <bottom style="dotted">
        <color rgb="FF000000"/>
      </bottom>
    </border>
    <border>
      <left/>
      <top/>
      <bottom/>
    </border>
    <border>
      <top/>
      <bottom/>
    </border>
    <border>
      <top style="thin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188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readingOrder="0" vertical="center"/>
    </xf>
    <xf borderId="2" fillId="0" fontId="2" numFmtId="0" xfId="0" applyBorder="1" applyFont="1"/>
    <xf borderId="3" fillId="2" fontId="3" numFmtId="0" xfId="0" applyAlignment="1" applyBorder="1" applyFont="1">
      <alignment horizontal="center" vertical="center"/>
    </xf>
    <xf borderId="3" fillId="2" fontId="3" numFmtId="0" xfId="0" applyAlignment="1" applyBorder="1" applyFont="1">
      <alignment horizontal="center" readingOrder="0" vertical="center"/>
    </xf>
    <xf borderId="2" fillId="2" fontId="4" numFmtId="0" xfId="0" applyAlignment="1" applyBorder="1" applyFont="1">
      <alignment horizontal="center" vertical="center"/>
    </xf>
    <xf borderId="0" fillId="2" fontId="5" numFmtId="0" xfId="0" applyAlignment="1" applyFont="1">
      <alignment vertical="center"/>
    </xf>
    <xf borderId="0" fillId="2" fontId="5" numFmtId="0" xfId="0" applyAlignment="1" applyFont="1">
      <alignment horizontal="center" vertical="center"/>
    </xf>
    <xf borderId="4" fillId="0" fontId="2" numFmtId="0" xfId="0" applyBorder="1" applyFont="1"/>
    <xf borderId="5" fillId="0" fontId="2" numFmtId="0" xfId="0" applyBorder="1" applyFont="1"/>
    <xf borderId="6" fillId="0" fontId="2" numFmtId="0" xfId="0" applyBorder="1" applyFont="1"/>
    <xf borderId="1" fillId="2" fontId="6" numFmtId="0" xfId="0" applyAlignment="1" applyBorder="1" applyFont="1">
      <alignment horizontal="center" readingOrder="0" vertical="center"/>
    </xf>
    <xf borderId="7" fillId="2" fontId="3" numFmtId="0" xfId="0" applyAlignment="1" applyBorder="1" applyFont="1">
      <alignment horizontal="center" readingOrder="0" vertical="center"/>
    </xf>
    <xf borderId="7" fillId="2" fontId="3" numFmtId="0" xfId="0" applyAlignment="1" applyBorder="1" applyFont="1">
      <alignment horizontal="center" vertical="center"/>
    </xf>
    <xf borderId="8" fillId="2" fontId="7" numFmtId="0" xfId="0" applyAlignment="1" applyBorder="1" applyFont="1">
      <alignment horizontal="left" vertical="center"/>
    </xf>
    <xf borderId="9" fillId="0" fontId="2" numFmtId="0" xfId="0" applyBorder="1" applyFont="1"/>
    <xf borderId="10" fillId="2" fontId="8" numFmtId="0" xfId="0" applyAlignment="1" applyBorder="1" applyFont="1">
      <alignment vertical="center"/>
    </xf>
    <xf borderId="11" fillId="0" fontId="2" numFmtId="0" xfId="0" applyBorder="1" applyFont="1"/>
    <xf borderId="12" fillId="2" fontId="8" numFmtId="0" xfId="0" applyAlignment="1" applyBorder="1" applyFont="1">
      <alignment horizontal="center" readingOrder="0" vertical="center"/>
    </xf>
    <xf borderId="13" fillId="2" fontId="8" numFmtId="0" xfId="0" applyAlignment="1" applyBorder="1" applyFont="1">
      <alignment vertical="center"/>
    </xf>
    <xf borderId="10" fillId="2" fontId="8" numFmtId="0" xfId="0" applyAlignment="1" applyBorder="1" applyFont="1">
      <alignment readingOrder="0" vertical="center"/>
    </xf>
    <xf borderId="10" fillId="2" fontId="9" numFmtId="0" xfId="0" applyAlignment="1" applyBorder="1" applyFont="1">
      <alignment horizontal="right" vertical="center"/>
    </xf>
    <xf borderId="14" fillId="2" fontId="10" numFmtId="0" xfId="0" applyAlignment="1" applyBorder="1" applyFont="1">
      <alignment vertical="center"/>
    </xf>
    <xf borderId="12" fillId="2" fontId="9" numFmtId="0" xfId="0" applyAlignment="1" applyBorder="1" applyFont="1">
      <alignment horizontal="center" readingOrder="0" vertical="center"/>
    </xf>
    <xf borderId="8" fillId="2" fontId="7" numFmtId="0" xfId="0" applyAlignment="1" applyBorder="1" applyFont="1">
      <alignment horizontal="center" vertical="center"/>
    </xf>
    <xf borderId="14" fillId="0" fontId="2" numFmtId="0" xfId="0" applyBorder="1" applyFont="1"/>
    <xf borderId="8" fillId="2" fontId="10" numFmtId="0" xfId="0" applyAlignment="1" applyBorder="1" applyFont="1">
      <alignment horizontal="center" vertical="center"/>
    </xf>
    <xf borderId="9" fillId="2" fontId="10" numFmtId="0" xfId="0" applyAlignment="1" applyBorder="1" applyFont="1">
      <alignment vertical="center"/>
    </xf>
    <xf borderId="8" fillId="2" fontId="11" numFmtId="0" xfId="0" applyAlignment="1" applyBorder="1" applyFont="1">
      <alignment horizontal="center" readingOrder="0" vertical="center"/>
    </xf>
    <xf borderId="0" fillId="2" fontId="10" numFmtId="0" xfId="0" applyAlignment="1" applyFont="1">
      <alignment vertical="center"/>
    </xf>
    <xf borderId="0" fillId="2" fontId="10" numFmtId="0" xfId="0" applyAlignment="1" applyFont="1">
      <alignment horizontal="center" vertical="center"/>
    </xf>
    <xf borderId="15" fillId="2" fontId="8" numFmtId="0" xfId="0" applyAlignment="1" applyBorder="1" applyFont="1">
      <alignment horizontal="center" readingOrder="0" textRotation="90" vertical="center"/>
    </xf>
    <xf borderId="15" fillId="2" fontId="8" numFmtId="0" xfId="0" applyAlignment="1" applyBorder="1" applyFont="1">
      <alignment horizontal="center" shrinkToFit="0" textRotation="90" vertical="center" wrapText="1"/>
    </xf>
    <xf borderId="8" fillId="2" fontId="7" numFmtId="0" xfId="0" applyAlignment="1" applyBorder="1" applyFont="1">
      <alignment horizontal="center" vertical="bottom"/>
    </xf>
    <xf borderId="14" fillId="2" fontId="8" numFmtId="0" xfId="0" applyAlignment="1" applyBorder="1" applyFont="1">
      <alignment horizontal="center" readingOrder="0" vertical="bottom"/>
    </xf>
    <xf borderId="14" fillId="2" fontId="7" numFmtId="0" xfId="0" applyAlignment="1" applyBorder="1" applyFont="1">
      <alignment horizontal="center" vertical="bottom"/>
    </xf>
    <xf borderId="16" fillId="0" fontId="2" numFmtId="0" xfId="0" applyBorder="1" applyFont="1"/>
    <xf borderId="17" fillId="0" fontId="2" numFmtId="0" xfId="0" applyBorder="1" applyFont="1"/>
    <xf borderId="18" fillId="2" fontId="12" numFmtId="0" xfId="0" applyAlignment="1" applyBorder="1" applyFont="1">
      <alignment horizontal="center" shrinkToFit="0" textRotation="90" vertical="center" wrapText="1"/>
    </xf>
    <xf borderId="19" fillId="2" fontId="12" numFmtId="0" xfId="0" applyAlignment="1" applyBorder="1" applyFont="1">
      <alignment horizontal="center" shrinkToFit="0" textRotation="90" vertical="center" wrapText="1"/>
    </xf>
    <xf borderId="19" fillId="2" fontId="12" numFmtId="0" xfId="0" applyAlignment="1" applyBorder="1" applyFont="1">
      <alignment horizontal="center" readingOrder="0" shrinkToFit="0" textRotation="90" vertical="center" wrapText="1"/>
    </xf>
    <xf borderId="20" fillId="2" fontId="12" numFmtId="0" xfId="0" applyAlignment="1" applyBorder="1" applyFont="1">
      <alignment horizontal="center" readingOrder="0" shrinkToFit="0" textRotation="90" vertical="center" wrapText="1"/>
    </xf>
    <xf borderId="12" fillId="2" fontId="12" numFmtId="0" xfId="0" applyAlignment="1" applyBorder="1" applyFont="1">
      <alignment horizontal="center" shrinkToFit="0" textRotation="90" vertical="center" wrapText="1"/>
    </xf>
    <xf borderId="12" fillId="2" fontId="9" numFmtId="0" xfId="0" applyAlignment="1" applyBorder="1" applyFont="1">
      <alignment horizontal="center" shrinkToFit="0" textRotation="90" vertical="center" wrapText="1"/>
    </xf>
    <xf borderId="0" fillId="2" fontId="12" numFmtId="0" xfId="0" applyAlignment="1" applyFont="1">
      <alignment horizontal="center" vertical="center"/>
    </xf>
    <xf borderId="21" fillId="0" fontId="2" numFmtId="0" xfId="0" applyBorder="1" applyFont="1"/>
    <xf borderId="22" fillId="2" fontId="13" numFmtId="0" xfId="0" applyAlignment="1" applyBorder="1" applyFont="1">
      <alignment horizontal="center" vertical="center"/>
    </xf>
    <xf borderId="12" fillId="2" fontId="13" numFmtId="0" xfId="0" applyAlignment="1" applyBorder="1" applyFont="1">
      <alignment horizontal="center" vertical="center"/>
    </xf>
    <xf borderId="23" fillId="2" fontId="13" numFmtId="0" xfId="0" applyAlignment="1" applyBorder="1" applyFont="1">
      <alignment horizontal="center" vertical="center"/>
    </xf>
    <xf borderId="15" fillId="2" fontId="13" numFmtId="0" xfId="0" applyAlignment="1" applyBorder="1" applyFont="1">
      <alignment horizontal="center" vertical="center"/>
    </xf>
    <xf borderId="12" fillId="2" fontId="13" numFmtId="0" xfId="0" applyAlignment="1" applyBorder="1" applyFont="1">
      <alignment horizontal="center" readingOrder="0" vertical="center"/>
    </xf>
    <xf borderId="8" fillId="2" fontId="13" numFmtId="0" xfId="0" applyAlignment="1" applyBorder="1" applyFont="1">
      <alignment horizontal="center" vertical="center"/>
    </xf>
    <xf borderId="23" fillId="2" fontId="13" numFmtId="0" xfId="0" applyAlignment="1" applyBorder="1" applyFont="1">
      <alignment horizontal="center" readingOrder="0" vertical="center"/>
    </xf>
    <xf borderId="12" fillId="2" fontId="14" numFmtId="9" xfId="0" applyAlignment="1" applyBorder="1" applyFont="1" applyNumberFormat="1">
      <alignment horizontal="center" vertical="center"/>
    </xf>
    <xf borderId="22" fillId="2" fontId="14" numFmtId="9" xfId="0" applyAlignment="1" applyBorder="1" applyFont="1" applyNumberFormat="1">
      <alignment horizontal="center" vertical="center"/>
    </xf>
    <xf borderId="0" fillId="2" fontId="14" numFmtId="0" xfId="0" applyAlignment="1" applyFont="1">
      <alignment vertical="center"/>
    </xf>
    <xf borderId="0" fillId="2" fontId="14" numFmtId="0" xfId="0" applyAlignment="1" applyFont="1">
      <alignment horizontal="center" vertical="center"/>
    </xf>
    <xf borderId="24" fillId="2" fontId="15" numFmtId="0" xfId="0" applyAlignment="1" applyBorder="1" applyFont="1">
      <alignment horizontal="center" vertical="center"/>
    </xf>
    <xf borderId="24" fillId="0" fontId="16" numFmtId="0" xfId="0" applyAlignment="1" applyBorder="1" applyFont="1">
      <alignment shrinkToFit="0" wrapText="1"/>
    </xf>
    <xf borderId="25" fillId="2" fontId="15" numFmtId="0" xfId="0" applyAlignment="1" applyBorder="1" applyFont="1">
      <alignment horizontal="center" vertical="center"/>
    </xf>
    <xf borderId="3" fillId="2" fontId="17" numFmtId="1" xfId="0" applyAlignment="1" applyBorder="1" applyFont="1" applyNumberFormat="1">
      <alignment horizontal="center" readingOrder="0" vertical="center"/>
    </xf>
    <xf borderId="26" fillId="2" fontId="17" numFmtId="1" xfId="0" applyAlignment="1" applyBorder="1" applyFont="1" applyNumberFormat="1">
      <alignment horizontal="center" readingOrder="0" vertical="center"/>
    </xf>
    <xf borderId="27" fillId="2" fontId="15" numFmtId="1" xfId="0" applyAlignment="1" applyBorder="1" applyFont="1" applyNumberFormat="1">
      <alignment horizontal="center" shrinkToFit="0" vertical="center" wrapText="1"/>
    </xf>
    <xf borderId="27" fillId="2" fontId="17" numFmtId="1" xfId="0" applyAlignment="1" applyBorder="1" applyFont="1" applyNumberFormat="1">
      <alignment horizontal="center" shrinkToFit="0" vertical="center" wrapText="1"/>
    </xf>
    <xf borderId="28" fillId="2" fontId="15" numFmtId="0" xfId="0" applyAlignment="1" applyBorder="1" applyFont="1">
      <alignment horizontal="center" vertical="center"/>
    </xf>
    <xf borderId="3" fillId="2" fontId="17" numFmtId="1" xfId="0" applyAlignment="1" applyBorder="1" applyFont="1" applyNumberFormat="1">
      <alignment readingOrder="0" vertical="center"/>
    </xf>
    <xf borderId="26" fillId="2" fontId="17" numFmtId="1" xfId="0" applyAlignment="1" applyBorder="1" applyFont="1" applyNumberFormat="1">
      <alignment readingOrder="0" vertical="center"/>
    </xf>
    <xf borderId="29" fillId="2" fontId="17" numFmtId="0" xfId="0" applyAlignment="1" applyBorder="1" applyFont="1">
      <alignment horizontal="center" readingOrder="0" vertical="center"/>
    </xf>
    <xf borderId="30" fillId="2" fontId="15" numFmtId="0" xfId="0" applyAlignment="1" applyBorder="1" applyFont="1">
      <alignment horizontal="center" vertical="center"/>
    </xf>
    <xf borderId="31" fillId="2" fontId="17" numFmtId="0" xfId="0" applyAlignment="1" applyBorder="1" applyFont="1">
      <alignment horizontal="center" readingOrder="0" vertical="center"/>
    </xf>
    <xf borderId="32" fillId="2" fontId="17" numFmtId="0" xfId="0" applyAlignment="1" applyBorder="1" applyFont="1">
      <alignment horizontal="center" readingOrder="0" vertical="center"/>
    </xf>
    <xf borderId="31" fillId="2" fontId="17" numFmtId="0" xfId="0" applyAlignment="1" applyBorder="1" applyFont="1">
      <alignment horizontal="center" vertical="center"/>
    </xf>
    <xf borderId="32" fillId="2" fontId="15" numFmtId="0" xfId="0" applyAlignment="1" applyBorder="1" applyFont="1">
      <alignment horizontal="center" vertical="center"/>
    </xf>
    <xf borderId="33" fillId="2" fontId="15" numFmtId="1" xfId="0" applyAlignment="1" applyBorder="1" applyFont="1" applyNumberFormat="1">
      <alignment horizontal="center" vertical="center"/>
    </xf>
    <xf borderId="25" fillId="2" fontId="15" numFmtId="2" xfId="0" applyAlignment="1" applyBorder="1" applyFont="1" applyNumberFormat="1">
      <alignment horizontal="center" vertical="center"/>
    </xf>
    <xf borderId="34" fillId="2" fontId="15" numFmtId="0" xfId="0" applyAlignment="1" applyBorder="1" applyFont="1">
      <alignment horizontal="center" vertical="center"/>
    </xf>
    <xf borderId="35" fillId="2" fontId="15" numFmtId="1" xfId="0" applyAlignment="1" applyBorder="1" applyFont="1" applyNumberFormat="1">
      <alignment horizontal="center" vertical="center"/>
    </xf>
    <xf borderId="25" fillId="2" fontId="17" numFmtId="2" xfId="0" applyAlignment="1" applyBorder="1" applyFont="1" applyNumberFormat="1">
      <alignment horizontal="center" vertical="center"/>
    </xf>
    <xf borderId="0" fillId="2" fontId="17" numFmtId="0" xfId="0" applyAlignment="1" applyFont="1">
      <alignment vertical="center"/>
    </xf>
    <xf borderId="0" fillId="2" fontId="17" numFmtId="0" xfId="0" applyAlignment="1" applyFont="1">
      <alignment horizontal="center" vertical="center"/>
    </xf>
    <xf borderId="36" fillId="0" fontId="16" numFmtId="0" xfId="0" applyAlignment="1" applyBorder="1" applyFont="1">
      <alignment shrinkToFit="0" wrapText="1"/>
    </xf>
    <xf borderId="0" fillId="2" fontId="17" numFmtId="0" xfId="0" applyAlignment="1" applyFont="1">
      <alignment readingOrder="0" vertical="center"/>
    </xf>
    <xf borderId="36" fillId="0" fontId="16" numFmtId="0" xfId="0" applyBorder="1" applyFont="1"/>
    <xf borderId="32" fillId="0" fontId="16" numFmtId="0" xfId="0" applyAlignment="1" applyBorder="1" applyFont="1">
      <alignment shrinkToFit="0" wrapText="1"/>
    </xf>
    <xf borderId="37" fillId="2" fontId="15" numFmtId="0" xfId="0" applyAlignment="1" applyBorder="1" applyFont="1">
      <alignment horizontal="center" vertical="center"/>
    </xf>
    <xf borderId="3" fillId="2" fontId="15" numFmtId="0" xfId="0" applyAlignment="1" applyBorder="1" applyFont="1">
      <alignment horizontal="center" vertical="center"/>
    </xf>
    <xf borderId="38" fillId="0" fontId="18" numFmtId="0" xfId="0" applyAlignment="1" applyBorder="1" applyFont="1">
      <alignment shrinkToFit="0" wrapText="1"/>
    </xf>
    <xf borderId="39" fillId="2" fontId="15" numFmtId="0" xfId="0" applyAlignment="1" applyBorder="1" applyFont="1">
      <alignment horizontal="center" vertical="center"/>
    </xf>
    <xf borderId="40" fillId="0" fontId="18" numFmtId="0" xfId="0" applyAlignment="1" applyBorder="1" applyFont="1">
      <alignment shrinkToFit="0" wrapText="1"/>
    </xf>
    <xf borderId="41" fillId="2" fontId="19" numFmtId="0" xfId="0" applyAlignment="1" applyBorder="1" applyFont="1">
      <alignment horizontal="center" textRotation="0" vertical="center"/>
    </xf>
    <xf borderId="42" fillId="0" fontId="2" numFmtId="0" xfId="0" applyBorder="1" applyFont="1"/>
    <xf borderId="43" fillId="0" fontId="2" numFmtId="0" xfId="0" applyBorder="1" applyFont="1"/>
    <xf borderId="44" fillId="2" fontId="11" numFmtId="1" xfId="0" applyAlignment="1" applyBorder="1" applyFont="1" applyNumberFormat="1">
      <alignment horizontal="center" textRotation="90" vertical="center"/>
    </xf>
    <xf borderId="44" fillId="2" fontId="11" numFmtId="2" xfId="0" applyAlignment="1" applyBorder="1" applyFont="1" applyNumberFormat="1">
      <alignment horizontal="center" textRotation="90" vertical="center"/>
    </xf>
    <xf borderId="45" fillId="2" fontId="20" numFmtId="1" xfId="0" applyAlignment="1" applyBorder="1" applyFont="1" applyNumberFormat="1">
      <alignment horizontal="center" shrinkToFit="0" textRotation="90" vertical="center" wrapText="1"/>
    </xf>
    <xf borderId="43" fillId="2" fontId="20" numFmtId="0" xfId="0" applyAlignment="1" applyBorder="1" applyFont="1">
      <alignment horizontal="center" textRotation="90" vertical="center"/>
    </xf>
    <xf borderId="44" fillId="2" fontId="20" numFmtId="0" xfId="0" applyAlignment="1" applyBorder="1" applyFont="1">
      <alignment horizontal="center" textRotation="90" vertical="center"/>
    </xf>
    <xf borderId="43" fillId="2" fontId="11" numFmtId="0" xfId="0" applyAlignment="1" applyBorder="1" applyFont="1">
      <alignment horizontal="center" textRotation="90" vertical="center"/>
    </xf>
    <xf borderId="44" fillId="2" fontId="11" numFmtId="0" xfId="0" applyAlignment="1" applyBorder="1" applyFont="1">
      <alignment horizontal="center" textRotation="90" vertical="center"/>
    </xf>
    <xf borderId="44" fillId="2" fontId="20" numFmtId="0" xfId="0" applyAlignment="1" applyBorder="1" applyFont="1">
      <alignment horizontal="center" readingOrder="0" textRotation="90" vertical="center"/>
    </xf>
    <xf borderId="43" fillId="2" fontId="11" numFmtId="1" xfId="0" applyAlignment="1" applyBorder="1" applyFont="1" applyNumberFormat="1">
      <alignment horizontal="center" textRotation="90" vertical="center"/>
    </xf>
    <xf borderId="46" fillId="2" fontId="11" numFmtId="1" xfId="0" applyAlignment="1" applyBorder="1" applyFont="1" applyNumberFormat="1">
      <alignment horizontal="center" textRotation="90" vertical="center"/>
    </xf>
    <xf borderId="46" fillId="2" fontId="11" numFmtId="2" xfId="0" applyAlignment="1" applyBorder="1" applyFont="1" applyNumberFormat="1">
      <alignment horizontal="center" textRotation="90" vertical="center"/>
    </xf>
    <xf borderId="46" fillId="2" fontId="11" numFmtId="0" xfId="0" applyAlignment="1" applyBorder="1" applyFont="1">
      <alignment horizontal="center" textRotation="90" vertical="center"/>
    </xf>
    <xf borderId="3" fillId="2" fontId="20" numFmtId="0" xfId="0" applyAlignment="1" applyBorder="1" applyFont="1">
      <alignment horizontal="center" textRotation="90" vertical="center"/>
    </xf>
    <xf borderId="47" fillId="2" fontId="8" numFmtId="0" xfId="0" applyAlignment="1" applyBorder="1" applyFont="1">
      <alignment horizontal="center" vertical="bottom"/>
    </xf>
    <xf borderId="0" fillId="2" fontId="8" numFmtId="0" xfId="0" applyAlignment="1" applyFont="1">
      <alignment horizontal="center" vertical="bottom"/>
    </xf>
    <xf borderId="48" fillId="0" fontId="2" numFmtId="0" xfId="0" applyBorder="1" applyFont="1"/>
    <xf borderId="0" fillId="2" fontId="5" numFmtId="0" xfId="0" applyAlignment="1" applyFont="1">
      <alignment vertical="bottom"/>
    </xf>
    <xf borderId="0" fillId="2" fontId="5" numFmtId="0" xfId="0" applyAlignment="1" applyFont="1">
      <alignment horizontal="center" vertical="bottom"/>
    </xf>
    <xf borderId="49" fillId="0" fontId="2" numFmtId="0" xfId="0" applyBorder="1" applyFont="1"/>
    <xf borderId="50" fillId="0" fontId="2" numFmtId="0" xfId="0" applyBorder="1" applyFont="1"/>
    <xf borderId="51" fillId="0" fontId="2" numFmtId="0" xfId="0" applyBorder="1" applyFont="1"/>
    <xf borderId="0" fillId="2" fontId="21" numFmtId="0" xfId="0" applyAlignment="1" applyFont="1">
      <alignment horizontal="center" vertical="center"/>
    </xf>
    <xf borderId="0" fillId="2" fontId="22" numFmtId="0" xfId="0" applyAlignment="1" applyFont="1">
      <alignment horizontal="center" vertical="center"/>
    </xf>
    <xf borderId="52" fillId="2" fontId="6" numFmtId="0" xfId="0" applyAlignment="1" applyBorder="1" applyFont="1">
      <alignment horizontal="center" readingOrder="0" vertical="center"/>
    </xf>
    <xf borderId="53" fillId="0" fontId="2" numFmtId="0" xfId="0" applyBorder="1" applyFont="1"/>
    <xf borderId="0" fillId="2" fontId="23" numFmtId="0" xfId="0" applyAlignment="1" applyFont="1">
      <alignment horizontal="center" vertical="center"/>
    </xf>
    <xf borderId="0" fillId="2" fontId="24" numFmtId="0" xfId="0" applyAlignment="1" applyFont="1">
      <alignment horizontal="center" vertical="center"/>
    </xf>
    <xf borderId="38" fillId="2" fontId="25" numFmtId="0" xfId="0" applyAlignment="1" applyBorder="1" applyFont="1">
      <alignment horizontal="center" vertical="center"/>
    </xf>
    <xf borderId="54" fillId="0" fontId="2" numFmtId="0" xfId="0" applyBorder="1" applyFont="1"/>
    <xf borderId="27" fillId="2" fontId="25" numFmtId="0" xfId="0" applyAlignment="1" applyBorder="1" applyFont="1">
      <alignment horizontal="center" vertical="center"/>
    </xf>
    <xf borderId="3" fillId="2" fontId="25" numFmtId="0" xfId="0" applyAlignment="1" applyBorder="1" applyFont="1">
      <alignment horizontal="center" readingOrder="0" vertical="center"/>
    </xf>
    <xf borderId="38" fillId="2" fontId="25" numFmtId="0" xfId="0" applyAlignment="1" applyBorder="1" applyFont="1">
      <alignment horizontal="center" readingOrder="0" vertical="center"/>
    </xf>
    <xf borderId="27" fillId="0" fontId="2" numFmtId="0" xfId="0" applyBorder="1" applyFont="1"/>
    <xf borderId="3" fillId="2" fontId="25" numFmtId="0" xfId="0" applyAlignment="1" applyBorder="1" applyFont="1">
      <alignment horizontal="center" vertical="center"/>
    </xf>
    <xf borderId="0" fillId="2" fontId="26" numFmtId="0" xfId="0" applyAlignment="1" applyFont="1">
      <alignment horizontal="center" vertical="center"/>
    </xf>
    <xf borderId="0" fillId="2" fontId="24" numFmtId="0" xfId="0" applyAlignment="1" applyFont="1">
      <alignment horizontal="center" readingOrder="0" vertical="center"/>
    </xf>
    <xf borderId="31" fillId="2" fontId="24" numFmtId="0" xfId="0" applyAlignment="1" applyBorder="1" applyFont="1">
      <alignment horizontal="center" readingOrder="0" vertical="center"/>
    </xf>
    <xf borderId="31" fillId="2" fontId="24" numFmtId="0" xfId="0" applyAlignment="1" applyBorder="1" applyFont="1">
      <alignment horizontal="center" vertical="center"/>
    </xf>
    <xf borderId="48" fillId="2" fontId="24" numFmtId="0" xfId="0" applyAlignment="1" applyBorder="1" applyFont="1">
      <alignment horizontal="center" vertical="center"/>
    </xf>
    <xf borderId="15" fillId="2" fontId="26" numFmtId="0" xfId="0" applyAlignment="1" applyBorder="1" applyFont="1">
      <alignment horizontal="center" readingOrder="0" textRotation="90" vertical="center"/>
    </xf>
    <xf borderId="55" fillId="2" fontId="24" numFmtId="0" xfId="0" applyAlignment="1" applyBorder="1" applyFont="1">
      <alignment horizontal="center" vertical="center"/>
    </xf>
    <xf borderId="56" fillId="0" fontId="2" numFmtId="0" xfId="0" applyBorder="1" applyFont="1"/>
    <xf borderId="57" fillId="0" fontId="2" numFmtId="0" xfId="0" applyBorder="1" applyFont="1"/>
    <xf borderId="56" fillId="2" fontId="24" numFmtId="0" xfId="0" applyAlignment="1" applyBorder="1" applyFont="1">
      <alignment horizontal="center" vertical="center"/>
    </xf>
    <xf borderId="58" fillId="0" fontId="2" numFmtId="0" xfId="0" applyBorder="1" applyFont="1"/>
    <xf borderId="59" fillId="2" fontId="24" numFmtId="0" xfId="0" applyAlignment="1" applyBorder="1" applyFont="1">
      <alignment horizontal="center" vertical="center"/>
    </xf>
    <xf borderId="55" fillId="2" fontId="24" numFmtId="0" xfId="0" applyAlignment="1" applyBorder="1" applyFont="1">
      <alignment horizontal="center" readingOrder="0" vertical="center"/>
    </xf>
    <xf borderId="60" fillId="2" fontId="27" numFmtId="0" xfId="0" applyAlignment="1" applyBorder="1" applyFont="1">
      <alignment horizontal="center" textRotation="90" vertical="center"/>
    </xf>
    <xf borderId="3" fillId="2" fontId="27" numFmtId="0" xfId="0" applyAlignment="1" applyBorder="1" applyFont="1">
      <alignment horizontal="center" textRotation="90" vertical="center"/>
    </xf>
    <xf borderId="3" fillId="2" fontId="27" numFmtId="0" xfId="0" applyAlignment="1" applyBorder="1" applyFont="1">
      <alignment horizontal="center" shrinkToFit="0" textRotation="90" vertical="center" wrapText="1"/>
    </xf>
    <xf borderId="24" fillId="2" fontId="27" numFmtId="0" xfId="0" applyAlignment="1" applyBorder="1" applyFont="1">
      <alignment horizontal="center" shrinkToFit="0" textRotation="90" vertical="center" wrapText="1"/>
    </xf>
    <xf borderId="27" fillId="2" fontId="27" numFmtId="0" xfId="0" applyAlignment="1" applyBorder="1" applyFont="1">
      <alignment horizontal="center" textRotation="90" vertical="center"/>
    </xf>
    <xf borderId="12" fillId="2" fontId="28" numFmtId="0" xfId="0" applyAlignment="1" applyBorder="1" applyFont="1">
      <alignment horizontal="center" readingOrder="0" textRotation="90" vertical="center"/>
    </xf>
    <xf borderId="27" fillId="2" fontId="29" numFmtId="0" xfId="0" applyAlignment="1" applyBorder="1" applyFont="1">
      <alignment horizontal="center" textRotation="90" vertical="center"/>
    </xf>
    <xf borderId="3" fillId="2" fontId="29" numFmtId="0" xfId="0" applyAlignment="1" applyBorder="1" applyFont="1">
      <alignment horizontal="center" textRotation="90" vertical="center"/>
    </xf>
    <xf borderId="24" fillId="2" fontId="29" numFmtId="0" xfId="0" applyAlignment="1" applyBorder="1" applyFont="1">
      <alignment horizontal="center" textRotation="90" vertical="center"/>
    </xf>
    <xf borderId="27" fillId="2" fontId="30" numFmtId="0" xfId="0" applyAlignment="1" applyBorder="1" applyFont="1">
      <alignment horizontal="center" textRotation="90" vertical="center"/>
    </xf>
    <xf borderId="3" fillId="2" fontId="30" numFmtId="0" xfId="0" applyAlignment="1" applyBorder="1" applyFont="1">
      <alignment horizontal="center" textRotation="90" vertical="center"/>
    </xf>
    <xf borderId="27" fillId="2" fontId="31" numFmtId="0" xfId="0" applyAlignment="1" applyBorder="1" applyFont="1">
      <alignment horizontal="center" textRotation="90" vertical="center"/>
    </xf>
    <xf borderId="3" fillId="2" fontId="31" numFmtId="0" xfId="0" applyAlignment="1" applyBorder="1" applyFont="1">
      <alignment horizontal="center" textRotation="90" vertical="center"/>
    </xf>
    <xf borderId="60" fillId="2" fontId="31" numFmtId="0" xfId="0" applyAlignment="1" applyBorder="1" applyFont="1">
      <alignment horizontal="center" textRotation="90" vertical="center"/>
    </xf>
    <xf borderId="27" fillId="3" fontId="32" numFmtId="0" xfId="0" applyAlignment="1" applyBorder="1" applyFill="1" applyFont="1">
      <alignment horizontal="center" textRotation="90" vertical="center"/>
    </xf>
    <xf borderId="3" fillId="3" fontId="32" numFmtId="0" xfId="0" applyAlignment="1" applyBorder="1" applyFont="1">
      <alignment horizontal="center" textRotation="90" vertical="center"/>
    </xf>
    <xf borderId="12" fillId="2" fontId="33" numFmtId="0" xfId="0" applyAlignment="1" applyBorder="1" applyFont="1">
      <alignment horizontal="center" readingOrder="0" textRotation="90" vertical="center"/>
    </xf>
    <xf borderId="61" fillId="2" fontId="30" numFmtId="0" xfId="0" applyAlignment="1" applyBorder="1" applyFont="1">
      <alignment horizontal="center" textRotation="90" vertical="center"/>
    </xf>
    <xf borderId="39" fillId="2" fontId="30" numFmtId="0" xfId="0" applyAlignment="1" applyBorder="1" applyFont="1">
      <alignment horizontal="center" textRotation="90" vertical="center"/>
    </xf>
    <xf borderId="62" fillId="2" fontId="30" numFmtId="0" xfId="0" applyAlignment="1" applyBorder="1" applyFont="1">
      <alignment horizontal="center" textRotation="90" vertical="center"/>
    </xf>
    <xf borderId="63" fillId="2" fontId="30" numFmtId="0" xfId="0" applyAlignment="1" applyBorder="1" applyFont="1">
      <alignment horizontal="center" textRotation="90" vertical="center"/>
    </xf>
    <xf borderId="49" fillId="2" fontId="8" numFmtId="0" xfId="0" applyAlignment="1" applyBorder="1" applyFont="1">
      <alignment horizontal="center" vertical="bottom"/>
    </xf>
    <xf borderId="50" fillId="2" fontId="34" numFmtId="0" xfId="0" applyAlignment="1" applyBorder="1" applyFont="1">
      <alignment horizontal="center" readingOrder="0" vertical="bottom"/>
    </xf>
    <xf borderId="0" fillId="2" fontId="34" numFmtId="0" xfId="0" applyAlignment="1" applyFont="1">
      <alignment horizontal="center" vertical="bottom"/>
    </xf>
    <xf borderId="0" fillId="2" fontId="34" numFmtId="0" xfId="0" applyAlignment="1" applyFont="1">
      <alignment horizontal="center" readingOrder="0" vertical="bottom"/>
    </xf>
    <xf borderId="0" fillId="2" fontId="35" numFmtId="0" xfId="0" applyAlignment="1" applyFont="1">
      <alignment horizontal="center" shrinkToFit="0" vertical="center" wrapText="1"/>
    </xf>
    <xf borderId="0" fillId="2" fontId="21" numFmtId="0" xfId="0" applyAlignment="1" applyFont="1">
      <alignment horizontal="center" shrinkToFit="0" vertical="center" wrapText="1"/>
    </xf>
    <xf borderId="0" fillId="2" fontId="36" numFmtId="0" xfId="0" applyAlignment="1" applyFont="1">
      <alignment horizontal="center" shrinkToFit="0" vertical="center" wrapText="1"/>
    </xf>
    <xf borderId="8" fillId="2" fontId="36" numFmtId="0" xfId="0" applyAlignment="1" applyBorder="1" applyFont="1">
      <alignment horizontal="center" shrinkToFit="0" vertical="center" wrapText="1"/>
    </xf>
    <xf borderId="12" fillId="2" fontId="36" numFmtId="0" xfId="0" applyAlignment="1" applyBorder="1" applyFont="1">
      <alignment horizontal="center" shrinkToFit="0" vertical="center" wrapText="1"/>
    </xf>
    <xf borderId="0" fillId="2" fontId="25" numFmtId="0" xfId="0" applyAlignment="1" applyFont="1">
      <alignment horizontal="center" shrinkToFit="0" vertical="center" wrapText="1"/>
    </xf>
    <xf borderId="12" fillId="2" fontId="24" numFmtId="0" xfId="0" applyAlignment="1" applyBorder="1" applyFont="1">
      <alignment horizontal="center" readingOrder="0" shrinkToFit="0" vertical="center" wrapText="1"/>
    </xf>
    <xf borderId="12" fillId="2" fontId="24" numFmtId="0" xfId="0" applyAlignment="1" applyBorder="1" applyFont="1">
      <alignment horizontal="center" shrinkToFit="0" vertical="center" wrapText="1"/>
    </xf>
    <xf borderId="0" fillId="2" fontId="24" numFmtId="0" xfId="0" applyAlignment="1" applyFont="1">
      <alignment horizontal="center" shrinkToFit="0" vertical="center" wrapText="1"/>
    </xf>
    <xf borderId="12" fillId="2" fontId="24" numFmtId="1" xfId="0" applyAlignment="1" applyBorder="1" applyFont="1" applyNumberFormat="1">
      <alignment horizontal="center" shrinkToFit="0" vertical="center" wrapText="1"/>
    </xf>
    <xf borderId="12" fillId="2" fontId="24" numFmtId="2" xfId="0" applyAlignment="1" applyBorder="1" applyFont="1" applyNumberFormat="1">
      <alignment horizontal="center" shrinkToFit="0" vertical="center" wrapText="1"/>
    </xf>
    <xf borderId="8" fillId="2" fontId="24" numFmtId="0" xfId="0" applyAlignment="1" applyBorder="1" applyFont="1">
      <alignment horizontal="center" readingOrder="0" shrinkToFit="0" vertical="center" wrapText="1"/>
    </xf>
    <xf borderId="12" fillId="2" fontId="24" numFmtId="1" xfId="0" applyAlignment="1" applyBorder="1" applyFont="1" applyNumberFormat="1">
      <alignment horizontal="center" readingOrder="0" shrinkToFit="0" vertical="center" wrapText="1"/>
    </xf>
    <xf borderId="12" fillId="2" fontId="24" numFmtId="2" xfId="0" applyAlignment="1" applyBorder="1" applyFont="1" applyNumberFormat="1">
      <alignment horizontal="center" readingOrder="0" shrinkToFit="0" vertical="center" wrapText="1"/>
    </xf>
    <xf borderId="0" fillId="2" fontId="24" numFmtId="0" xfId="0" applyAlignment="1" applyFont="1">
      <alignment horizontal="center" readingOrder="0" shrinkToFit="0" vertical="center" wrapText="1"/>
    </xf>
    <xf borderId="0" fillId="0" fontId="37" numFmtId="0" xfId="0" applyAlignment="1" applyFont="1">
      <alignment horizontal="center" shrinkToFit="0" vertical="center" wrapText="1"/>
    </xf>
    <xf borderId="0" fillId="0" fontId="38" numFmtId="0" xfId="0" applyAlignment="1" applyFont="1">
      <alignment horizontal="center" readingOrder="0" shrinkToFit="0" vertical="center" wrapText="1"/>
    </xf>
    <xf borderId="50" fillId="2" fontId="8" numFmtId="0" xfId="0" applyAlignment="1" applyBorder="1" applyFont="1">
      <alignment horizontal="center" vertical="bottom"/>
    </xf>
    <xf borderId="0" fillId="2" fontId="39" numFmtId="0" xfId="0" applyAlignment="1" applyFont="1">
      <alignment horizontal="center" shrinkToFit="0" vertical="center" wrapText="1"/>
    </xf>
    <xf borderId="0" fillId="2" fontId="40" numFmtId="0" xfId="0" applyAlignment="1" applyFont="1">
      <alignment horizontal="center" shrinkToFit="0" vertical="center" wrapText="1"/>
    </xf>
    <xf borderId="0" fillId="2" fontId="41" numFmtId="0" xfId="0" applyAlignment="1" applyFont="1">
      <alignment horizontal="center" shrinkToFit="0" vertical="center" wrapText="1"/>
    </xf>
    <xf borderId="0" fillId="2" fontId="42" numFmtId="0" xfId="0" applyAlignment="1" applyFont="1">
      <alignment horizontal="center" shrinkToFit="0" vertical="center" wrapText="1"/>
    </xf>
    <xf borderId="0" fillId="2" fontId="43" numFmtId="0" xfId="0" applyAlignment="1" applyFont="1">
      <alignment horizontal="center" shrinkToFit="0" vertical="center" wrapText="1"/>
    </xf>
    <xf borderId="0" fillId="2" fontId="34" numFmtId="0" xfId="0" applyAlignment="1" applyFont="1">
      <alignment horizontal="center" readingOrder="0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209550" cy="20955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51</xdr:col>
      <xdr:colOff>0</xdr:colOff>
      <xdr:row>0</xdr:row>
      <xdr:rowOff>0</xdr:rowOff>
    </xdr:from>
    <xdr:ext cx="209550" cy="209550"/>
    <xdr:pic>
      <xdr:nvPicPr>
        <xdr:cNvPr id="0" name="image2.jp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8.0" topLeftCell="A9" activePane="bottomLeft" state="frozen"/>
      <selection activeCell="B10" sqref="B10" pane="bottomLeft"/>
    </sheetView>
  </sheetViews>
  <sheetFormatPr customHeight="1" defaultColWidth="12.63" defaultRowHeight="15.75"/>
  <cols>
    <col customWidth="1" min="1" max="1" width="4.0"/>
    <col customWidth="1" min="2" max="2" width="32.13"/>
    <col customWidth="1" min="3" max="3" width="3.63"/>
    <col customWidth="1" min="4" max="7" width="4.0"/>
    <col customWidth="1" min="8" max="8" width="3.25"/>
    <col customWidth="1" min="9" max="10" width="4.0"/>
    <col customWidth="1" min="11" max="11" width="6.13"/>
    <col customWidth="1" min="12" max="12" width="5.38"/>
    <col customWidth="1" min="13" max="13" width="3.13"/>
    <col customWidth="1" min="14" max="14" width="4.0"/>
    <col customWidth="1" min="15" max="15" width="6.5"/>
    <col customWidth="1" min="16" max="16" width="5.5"/>
    <col customWidth="1" min="17" max="17" width="6.0"/>
    <col customWidth="1" min="18" max="18" width="3.0"/>
    <col customWidth="1" min="19" max="22" width="4.0"/>
    <col customWidth="1" min="23" max="23" width="4.25"/>
    <col customWidth="1" min="24" max="28" width="4.0"/>
    <col customWidth="1" min="29" max="29" width="4.63"/>
    <col customWidth="1" min="30" max="30" width="5.13"/>
    <col customWidth="1" min="31" max="39" width="4.0"/>
    <col customWidth="1" min="40" max="40" width="5.5"/>
    <col customWidth="1" min="41" max="43" width="4.0"/>
    <col customWidth="1" min="44" max="44" width="3.63"/>
    <col customWidth="1" min="45" max="45" width="5.25"/>
    <col customWidth="1" min="46" max="46" width="5.5"/>
    <col customWidth="1" min="47" max="47" width="4.0"/>
    <col customWidth="1" min="48" max="48" width="6.88"/>
    <col customWidth="1" min="49" max="49" width="7.38"/>
    <col customWidth="1" min="50" max="50" width="5.25"/>
    <col customWidth="1" min="51" max="51" width="6.0"/>
    <col customWidth="1" min="52" max="52" width="7.38"/>
    <col customWidth="1" min="53" max="53" width="4.0"/>
    <col customWidth="1" hidden="1" min="54" max="60" width="6.75"/>
  </cols>
  <sheetData>
    <row r="1" ht="16.5" customHeight="1">
      <c r="A1" s="1"/>
      <c r="B1" s="2"/>
      <c r="C1" s="1" t="s">
        <v>0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3"/>
      <c r="AW1" s="4" t="s">
        <v>1</v>
      </c>
      <c r="AX1" s="4" t="s">
        <v>2</v>
      </c>
      <c r="AY1" s="4" t="s">
        <v>3</v>
      </c>
      <c r="AZ1" s="5"/>
      <c r="BA1" s="2"/>
      <c r="BB1" s="6"/>
      <c r="BC1" s="6"/>
      <c r="BD1" s="7"/>
      <c r="BE1" s="6"/>
      <c r="BF1" s="6"/>
      <c r="BG1" s="6"/>
      <c r="BH1" s="6"/>
    </row>
    <row r="2" ht="18.0" customHeight="1">
      <c r="A2" s="8"/>
      <c r="C2" s="9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4" t="s">
        <v>4</v>
      </c>
      <c r="AW2" s="4"/>
      <c r="AX2" s="4">
        <v>0.0</v>
      </c>
      <c r="AY2" s="3">
        <f t="shared" ref="AY2:AY3" si="1">AW2+AX2</f>
        <v>0</v>
      </c>
      <c r="BB2" s="6"/>
      <c r="BC2" s="6"/>
      <c r="BD2" s="7"/>
      <c r="BE2" s="6"/>
      <c r="BF2" s="6"/>
      <c r="BG2" s="6"/>
      <c r="BH2" s="6"/>
    </row>
    <row r="3">
      <c r="A3" s="8"/>
      <c r="C3" s="11" t="s">
        <v>5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4" t="s">
        <v>6</v>
      </c>
      <c r="AW3" s="4"/>
      <c r="AX3" s="4">
        <v>0.0</v>
      </c>
      <c r="AY3" s="3">
        <f t="shared" si="1"/>
        <v>0</v>
      </c>
      <c r="BB3" s="6"/>
      <c r="BC3" s="6"/>
      <c r="BD3" s="7"/>
      <c r="BE3" s="6"/>
      <c r="BF3" s="6"/>
      <c r="BG3" s="6"/>
      <c r="BH3" s="6"/>
    </row>
    <row r="4" ht="21.75" customHeight="1">
      <c r="A4" s="9"/>
      <c r="B4" s="10"/>
      <c r="C4" s="9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2" t="s">
        <v>3</v>
      </c>
      <c r="AW4" s="13">
        <f t="shared" ref="AW4:AY4" si="2">AW2+AW3</f>
        <v>0</v>
      </c>
      <c r="AX4" s="13">
        <f t="shared" si="2"/>
        <v>0</v>
      </c>
      <c r="AY4" s="13">
        <f t="shared" si="2"/>
        <v>0</v>
      </c>
      <c r="BB4" s="6"/>
      <c r="BC4" s="6"/>
      <c r="BD4" s="7"/>
      <c r="BE4" s="6"/>
      <c r="BF4" s="6"/>
      <c r="BG4" s="6"/>
      <c r="BH4" s="6"/>
    </row>
    <row r="5" ht="22.5" customHeight="1">
      <c r="A5" s="14" t="s">
        <v>7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6" t="s">
        <v>8</v>
      </c>
      <c r="M5" s="15"/>
      <c r="N5" s="17"/>
      <c r="O5" s="18" t="s">
        <v>9</v>
      </c>
      <c r="P5" s="19"/>
      <c r="Q5" s="19"/>
      <c r="R5" s="19"/>
      <c r="S5" s="19"/>
      <c r="T5" s="19"/>
      <c r="U5" s="20" t="s">
        <v>10</v>
      </c>
      <c r="V5" s="17"/>
      <c r="W5" s="18" t="s">
        <v>11</v>
      </c>
      <c r="X5" s="21" t="s">
        <v>12</v>
      </c>
      <c r="Y5" s="15"/>
      <c r="Z5" s="15"/>
      <c r="AA5" s="15"/>
      <c r="AB5" s="22"/>
      <c r="AC5" s="23">
        <v>40.0</v>
      </c>
      <c r="AD5" s="23">
        <v>60.0</v>
      </c>
      <c r="AE5" s="24" t="s">
        <v>13</v>
      </c>
      <c r="AF5" s="15"/>
      <c r="AG5" s="15"/>
      <c r="AH5" s="15"/>
      <c r="AI5" s="15"/>
      <c r="AJ5" s="25"/>
      <c r="AK5" s="26"/>
      <c r="AL5" s="15"/>
      <c r="AM5" s="15"/>
      <c r="AN5" s="15"/>
      <c r="AO5" s="15"/>
      <c r="AP5" s="25"/>
      <c r="AQ5" s="27"/>
      <c r="AR5" s="27"/>
      <c r="AS5" s="27"/>
      <c r="AT5" s="27"/>
      <c r="AU5" s="27"/>
      <c r="AV5" s="28" t="s">
        <v>14</v>
      </c>
      <c r="AW5" s="15"/>
      <c r="AX5" s="15"/>
      <c r="AY5" s="17"/>
      <c r="BB5" s="29"/>
      <c r="BC5" s="29"/>
      <c r="BD5" s="30"/>
      <c r="BE5" s="29"/>
      <c r="BF5" s="29"/>
      <c r="BG5" s="29"/>
      <c r="BH5" s="29"/>
    </row>
    <row r="6" ht="22.5" customHeight="1">
      <c r="A6" s="31" t="s">
        <v>15</v>
      </c>
      <c r="B6" s="31" t="s">
        <v>16</v>
      </c>
      <c r="C6" s="32" t="s">
        <v>17</v>
      </c>
      <c r="D6" s="24" t="s">
        <v>18</v>
      </c>
      <c r="E6" s="15"/>
      <c r="F6" s="15"/>
      <c r="G6" s="15"/>
      <c r="H6" s="25"/>
      <c r="I6" s="24" t="s">
        <v>19</v>
      </c>
      <c r="J6" s="15"/>
      <c r="K6" s="15"/>
      <c r="L6" s="15"/>
      <c r="M6" s="25"/>
      <c r="N6" s="24" t="s">
        <v>20</v>
      </c>
      <c r="O6" s="15"/>
      <c r="P6" s="15"/>
      <c r="Q6" s="15"/>
      <c r="R6" s="25"/>
      <c r="S6" s="24" t="s">
        <v>21</v>
      </c>
      <c r="T6" s="15"/>
      <c r="U6" s="15"/>
      <c r="V6" s="15"/>
      <c r="W6" s="25"/>
      <c r="X6" s="24" t="s">
        <v>22</v>
      </c>
      <c r="Y6" s="15"/>
      <c r="Z6" s="15"/>
      <c r="AA6" s="15"/>
      <c r="AB6" s="25"/>
      <c r="AC6" s="24" t="s">
        <v>23</v>
      </c>
      <c r="AD6" s="15"/>
      <c r="AE6" s="15"/>
      <c r="AF6" s="15"/>
      <c r="AG6" s="25"/>
      <c r="AH6" s="33" t="s">
        <v>24</v>
      </c>
      <c r="AI6" s="15"/>
      <c r="AJ6" s="25"/>
      <c r="AK6" s="33" t="s">
        <v>25</v>
      </c>
      <c r="AL6" s="15"/>
      <c r="AM6" s="25"/>
      <c r="AN6" s="33" t="s">
        <v>26</v>
      </c>
      <c r="AO6" s="15"/>
      <c r="AP6" s="25"/>
      <c r="AQ6" s="33" t="s">
        <v>27</v>
      </c>
      <c r="AR6" s="15"/>
      <c r="AS6" s="15"/>
      <c r="AT6" s="15"/>
      <c r="AU6" s="25"/>
      <c r="AV6" s="34"/>
      <c r="AX6" s="35"/>
      <c r="AY6" s="35"/>
      <c r="AZ6" s="10"/>
      <c r="BA6" s="10"/>
      <c r="BB6" s="29"/>
      <c r="BC6" s="29"/>
      <c r="BD6" s="30"/>
      <c r="BE6" s="29"/>
      <c r="BF6" s="29"/>
      <c r="BG6" s="29"/>
      <c r="BH6" s="29"/>
    </row>
    <row r="7" ht="120.75" customHeight="1">
      <c r="A7" s="36"/>
      <c r="B7" s="36"/>
      <c r="C7" s="37"/>
      <c r="D7" s="38" t="s">
        <v>28</v>
      </c>
      <c r="E7" s="39" t="s">
        <v>29</v>
      </c>
      <c r="F7" s="39" t="s">
        <v>30</v>
      </c>
      <c r="G7" s="40" t="s">
        <v>31</v>
      </c>
      <c r="H7" s="41" t="s">
        <v>32</v>
      </c>
      <c r="I7" s="38" t="s">
        <v>28</v>
      </c>
      <c r="J7" s="39" t="s">
        <v>29</v>
      </c>
      <c r="K7" s="39" t="s">
        <v>30</v>
      </c>
      <c r="L7" s="40" t="s">
        <v>33</v>
      </c>
      <c r="M7" s="41" t="s">
        <v>34</v>
      </c>
      <c r="N7" s="38" t="s">
        <v>28</v>
      </c>
      <c r="O7" s="39" t="s">
        <v>29</v>
      </c>
      <c r="P7" s="39" t="s">
        <v>30</v>
      </c>
      <c r="Q7" s="40" t="s">
        <v>33</v>
      </c>
      <c r="R7" s="41" t="s">
        <v>34</v>
      </c>
      <c r="S7" s="38" t="s">
        <v>28</v>
      </c>
      <c r="T7" s="39" t="s">
        <v>29</v>
      </c>
      <c r="U7" s="39" t="s">
        <v>30</v>
      </c>
      <c r="V7" s="40" t="s">
        <v>33</v>
      </c>
      <c r="W7" s="41" t="s">
        <v>34</v>
      </c>
      <c r="X7" s="38" t="s">
        <v>28</v>
      </c>
      <c r="Y7" s="39" t="s">
        <v>29</v>
      </c>
      <c r="Z7" s="39" t="s">
        <v>30</v>
      </c>
      <c r="AA7" s="40" t="s">
        <v>33</v>
      </c>
      <c r="AB7" s="41" t="s">
        <v>34</v>
      </c>
      <c r="AC7" s="38" t="s">
        <v>28</v>
      </c>
      <c r="AD7" s="39" t="s">
        <v>29</v>
      </c>
      <c r="AE7" s="39" t="s">
        <v>30</v>
      </c>
      <c r="AF7" s="40" t="s">
        <v>33</v>
      </c>
      <c r="AG7" s="41" t="s">
        <v>34</v>
      </c>
      <c r="AH7" s="38" t="s">
        <v>28</v>
      </c>
      <c r="AI7" s="40" t="s">
        <v>33</v>
      </c>
      <c r="AJ7" s="41" t="s">
        <v>34</v>
      </c>
      <c r="AK7" s="38" t="s">
        <v>28</v>
      </c>
      <c r="AL7" s="40" t="s">
        <v>33</v>
      </c>
      <c r="AM7" s="41" t="s">
        <v>34</v>
      </c>
      <c r="AN7" s="38" t="s">
        <v>28</v>
      </c>
      <c r="AO7" s="40" t="s">
        <v>33</v>
      </c>
      <c r="AP7" s="41" t="s">
        <v>34</v>
      </c>
      <c r="AQ7" s="38" t="s">
        <v>28</v>
      </c>
      <c r="AR7" s="39" t="s">
        <v>29</v>
      </c>
      <c r="AS7" s="39" t="s">
        <v>30</v>
      </c>
      <c r="AT7" s="40" t="s">
        <v>35</v>
      </c>
      <c r="AU7" s="41" t="s">
        <v>34</v>
      </c>
      <c r="AV7" s="42" t="s">
        <v>36</v>
      </c>
      <c r="AW7" s="42" t="s">
        <v>37</v>
      </c>
      <c r="AX7" s="43" t="s">
        <v>38</v>
      </c>
      <c r="AY7" s="42" t="s">
        <v>39</v>
      </c>
      <c r="AZ7" s="42" t="s">
        <v>40</v>
      </c>
      <c r="BA7" s="42" t="s">
        <v>41</v>
      </c>
      <c r="BB7" s="44"/>
      <c r="BC7" s="44"/>
      <c r="BD7" s="44"/>
      <c r="BE7" s="44"/>
      <c r="BF7" s="44"/>
      <c r="BG7" s="44"/>
      <c r="BH7" s="44"/>
    </row>
    <row r="8" ht="15.0" customHeight="1">
      <c r="A8" s="45"/>
      <c r="B8" s="45"/>
      <c r="C8" s="46" t="s">
        <v>42</v>
      </c>
      <c r="D8" s="47">
        <f t="shared" ref="D8:E8" si="3">AC5</f>
        <v>40</v>
      </c>
      <c r="E8" s="47">
        <f t="shared" si="3"/>
        <v>60</v>
      </c>
      <c r="F8" s="47">
        <v>100.0</v>
      </c>
      <c r="G8" s="47" t="s">
        <v>43</v>
      </c>
      <c r="H8" s="47" t="s">
        <v>43</v>
      </c>
      <c r="I8" s="47">
        <f t="shared" ref="I8:J8" si="4">AC5</f>
        <v>40</v>
      </c>
      <c r="J8" s="47">
        <f t="shared" si="4"/>
        <v>60</v>
      </c>
      <c r="K8" s="47">
        <v>100.0</v>
      </c>
      <c r="L8" s="47" t="s">
        <v>43</v>
      </c>
      <c r="M8" s="47" t="s">
        <v>43</v>
      </c>
      <c r="N8" s="47">
        <f t="shared" ref="N8:O8" si="5">AC5</f>
        <v>40</v>
      </c>
      <c r="O8" s="47">
        <f t="shared" si="5"/>
        <v>60</v>
      </c>
      <c r="P8" s="47">
        <v>100.0</v>
      </c>
      <c r="Q8" s="47" t="s">
        <v>43</v>
      </c>
      <c r="R8" s="47" t="s">
        <v>43</v>
      </c>
      <c r="S8" s="47">
        <f t="shared" ref="S8:T8" si="6">AC5</f>
        <v>40</v>
      </c>
      <c r="T8" s="47">
        <f t="shared" si="6"/>
        <v>60</v>
      </c>
      <c r="U8" s="47">
        <v>100.0</v>
      </c>
      <c r="V8" s="47" t="s">
        <v>43</v>
      </c>
      <c r="W8" s="47" t="s">
        <v>43</v>
      </c>
      <c r="X8" s="47">
        <f t="shared" ref="X8:Y8" si="7">AC5</f>
        <v>40</v>
      </c>
      <c r="Y8" s="47">
        <f t="shared" si="7"/>
        <v>60</v>
      </c>
      <c r="Z8" s="47">
        <v>100.0</v>
      </c>
      <c r="AA8" s="47" t="s">
        <v>43</v>
      </c>
      <c r="AB8" s="47" t="s">
        <v>43</v>
      </c>
      <c r="AC8" s="47">
        <f t="shared" ref="AC8:AD8" si="8">AC5</f>
        <v>40</v>
      </c>
      <c r="AD8" s="47">
        <f t="shared" si="8"/>
        <v>60</v>
      </c>
      <c r="AE8" s="47">
        <v>100.0</v>
      </c>
      <c r="AF8" s="47" t="s">
        <v>43</v>
      </c>
      <c r="AG8" s="47" t="s">
        <v>43</v>
      </c>
      <c r="AH8" s="47">
        <v>100.0</v>
      </c>
      <c r="AI8" s="47" t="s">
        <v>43</v>
      </c>
      <c r="AJ8" s="47" t="s">
        <v>43</v>
      </c>
      <c r="AK8" s="47">
        <v>100.0</v>
      </c>
      <c r="AL8" s="47" t="s">
        <v>43</v>
      </c>
      <c r="AM8" s="47" t="s">
        <v>43</v>
      </c>
      <c r="AN8" s="47">
        <v>100.0</v>
      </c>
      <c r="AO8" s="48" t="s">
        <v>43</v>
      </c>
      <c r="AP8" s="49" t="s">
        <v>43</v>
      </c>
      <c r="AQ8" s="50">
        <v>100.0</v>
      </c>
      <c r="AR8" s="50" t="s">
        <v>44</v>
      </c>
      <c r="AS8" s="51">
        <v>100.0</v>
      </c>
      <c r="AT8" s="48" t="s">
        <v>43</v>
      </c>
      <c r="AU8" s="47" t="s">
        <v>43</v>
      </c>
      <c r="AV8" s="52">
        <v>600.0</v>
      </c>
      <c r="AW8" s="53">
        <v>1.0</v>
      </c>
      <c r="AX8" s="47" t="s">
        <v>43</v>
      </c>
      <c r="AY8" s="52">
        <v>1000.0</v>
      </c>
      <c r="AZ8" s="54">
        <v>1.0</v>
      </c>
      <c r="BA8" s="47" t="s">
        <v>43</v>
      </c>
      <c r="BB8" s="55"/>
      <c r="BC8" s="55" t="s">
        <v>45</v>
      </c>
      <c r="BD8" s="56" t="s">
        <v>11</v>
      </c>
      <c r="BE8" s="55">
        <v>70.0</v>
      </c>
      <c r="BF8" s="55">
        <v>300.0</v>
      </c>
      <c r="BG8" s="55"/>
      <c r="BH8" s="55"/>
    </row>
    <row r="9" ht="24.75" customHeight="1">
      <c r="A9" s="57">
        <v>1.0</v>
      </c>
      <c r="B9" s="58"/>
      <c r="C9" s="59" t="s">
        <v>46</v>
      </c>
      <c r="D9" s="60"/>
      <c r="E9" s="61"/>
      <c r="F9" s="62">
        <f t="shared" ref="F9:F73" si="9">D9+E9</f>
        <v>0</v>
      </c>
      <c r="G9" s="63" t="str">
        <f t="shared" ref="G9:G73" si="10">IF(F9&gt;90,"A1",IF(F9&gt;80,"A2",IF(F9&gt;70,"B1",IF(F9&gt;60,"B2",IF(F9&gt;50,"C1",IF(F9&gt;40,"C2",IF(F9&gt;32,"D",IF(F9&gt;20,"E1",IF(F9&gt;0,"E2","-")))))))))</f>
        <v>-</v>
      </c>
      <c r="H9" s="64"/>
      <c r="I9" s="60"/>
      <c r="J9" s="61"/>
      <c r="K9" s="62">
        <f t="shared" ref="K9:K73" si="11">I9+J9</f>
        <v>0</v>
      </c>
      <c r="L9" s="63" t="str">
        <f t="shared" ref="L9:L73" si="12">IF(K9&gt;90,"A1",IF(K9&gt;80,"A2",IF(K9&gt;70,"B1",IF(K9&gt;60,"B2",IF(K9&gt;50,"C1",IF(K9&gt;40,"C2",IF(K9&gt;32,"D",IF(K9&gt;20,"E1",IF(K9&gt;0,"E2","-")))))))))</f>
        <v>-</v>
      </c>
      <c r="M9" s="64"/>
      <c r="N9" s="60"/>
      <c r="O9" s="61"/>
      <c r="P9" s="62">
        <f t="shared" ref="P9:P73" si="13">N9+O9</f>
        <v>0</v>
      </c>
      <c r="Q9" s="63" t="str">
        <f t="shared" ref="Q9:Q73" si="14">IF(P9&gt;90,"A1",IF(P9&gt;80,"A2",IF(P9&gt;70,"B1",IF(P9&gt;60,"B2",IF(P9&gt;50,"C1",IF(P9&gt;40,"C2",IF(P9&gt;32,"D",IF(P9&gt;20,"E1",IF(P9&gt;0,"E2","-")))))))))</f>
        <v>-</v>
      </c>
      <c r="R9" s="64"/>
      <c r="S9" s="60"/>
      <c r="T9" s="61"/>
      <c r="U9" s="62">
        <f t="shared" ref="U9:U73" si="15">S9+T9</f>
        <v>0</v>
      </c>
      <c r="V9" s="63" t="str">
        <f t="shared" ref="V9:V73" si="16">IF(U9&gt;90,"A1",IF(U9&gt;80,"A2",IF(U9&gt;70,"B1",IF(U9&gt;60,"B2",IF(U9&gt;50,"C1",IF(U9&gt;40,"C2",IF(U9&gt;32,"D",IF(U9&gt;20,"E1",IF(U9&gt;0,"E2","-")))))))))</f>
        <v>-</v>
      </c>
      <c r="W9" s="64"/>
      <c r="X9" s="60"/>
      <c r="Y9" s="61"/>
      <c r="Z9" s="62">
        <f t="shared" ref="Z9:Z73" si="17">X9+Y9</f>
        <v>0</v>
      </c>
      <c r="AA9" s="63" t="str">
        <f t="shared" ref="AA9:AA73" si="18">IF(Z9&gt;90,"A1",IF(Z9&gt;80,"A2",IF(Z9&gt;70,"B1",IF(Z9&gt;60,"B2",IF(Z9&gt;50,"C1",IF(Z9&gt;40,"C2",IF(Z9&gt;32,"D",IF(Z9&gt;20,"E1",IF(Z9&gt;0,"E2","-")))))))))</f>
        <v>-</v>
      </c>
      <c r="AB9" s="64"/>
      <c r="AC9" s="65"/>
      <c r="AD9" s="66"/>
      <c r="AE9" s="62">
        <f t="shared" ref="AE9:AE73" si="19">AC9+AD9</f>
        <v>0</v>
      </c>
      <c r="AF9" s="63" t="str">
        <f t="shared" ref="AF9:AF73" si="20">IF(AE9&gt;90,"A1",IF(AE9&gt;80,"A2",IF(AE9&gt;70,"B1",IF(AE9&gt;60,"B2",IF(AE9&gt;50,"C1",IF(AE9&gt;40,"C2",IF(AE9&gt;32,"D",IF(AE9&gt;20,"E1",IF(AE9&gt;0,"E2","-")))))))))</f>
        <v>-</v>
      </c>
      <c r="AG9" s="64"/>
      <c r="AH9" s="67"/>
      <c r="AI9" s="68" t="str">
        <f t="shared" ref="AI9:AI73" si="21">IF(AH9&gt;=91,"A1",IF(AH9&gt;=81,"A2",IF(AH9&gt;=71,"B1",IF(AH9&gt;=61,"B2",IF(AH9&gt;=51,"C1",IF(AH9&gt;=41,"C2",IF(AH9&gt;=33,"D",IF(AH9&gt;=21,"E1",IF(AH9&lt;=21,"0")))))))))</f>
        <v>0</v>
      </c>
      <c r="AJ9" s="64"/>
      <c r="AK9" s="67"/>
      <c r="AL9" s="68" t="str">
        <f t="shared" ref="AL9:AL73" si="22">IF(AK9&gt;=91,"A1",IF(AK9&gt;=81,"A2",IF(AK9&gt;=71,"B1",IF(AK9&gt;=61,"B2",IF(AK9&gt;=51,"C1",IF(AK9&gt;=41,"C2",IF(AK9&gt;=33,"D",IF(AK9&gt;=21,"E1",IF(AK9&lt;=21,"0")))))))))</f>
        <v>0</v>
      </c>
      <c r="AM9" s="64"/>
      <c r="AN9" s="67"/>
      <c r="AO9" s="68" t="str">
        <f t="shared" ref="AO9:AO73" si="23">IF(AN9&gt;=91,"A1",IF(AN9&gt;=81,"A2",IF(AN9&gt;=71,"B1",IF(AN9&gt;=61,"B2",IF(AN9&gt;=51,"C1",IF(AN9&gt;=41,"C2",IF(AN9&gt;=33,"D",IF(AN9&gt;=21,"E1",IF(AN9&lt;=21,"0")))))))))</f>
        <v>0</v>
      </c>
      <c r="AP9" s="57"/>
      <c r="AQ9" s="69"/>
      <c r="AR9" s="70"/>
      <c r="AS9" s="71">
        <f t="shared" ref="AS9:AS73" si="24">AQ9+AR9</f>
        <v>0</v>
      </c>
      <c r="AT9" s="72" t="str">
        <f t="shared" ref="AT9:AT73" si="25">IF(AS9&gt;=91,"A1",IF(AS9&gt;=81,"A2",IF(AS9&gt;=71,"B1",IF(AS9&gt;=61,"B2",IF(AS9&gt;=51,"C1",IF(AS9&gt;=41,"C2",IF(AS9&gt;=33,"D",IF(AS9&gt;=21,"E1",IF(AS9&lt;=21,"0")))))))))</f>
        <v>0</v>
      </c>
      <c r="AU9" s="64">
        <v>0.0</v>
      </c>
      <c r="AV9" s="73">
        <f t="shared" ref="AV9:AV73" si="26">SUM(F9,K9,P9,U9,Z9,AE9)</f>
        <v>0</v>
      </c>
      <c r="AW9" s="74">
        <f t="shared" ref="AW9:AW73" si="27">(AV9*100/$AV$8)</f>
        <v>0</v>
      </c>
      <c r="AX9" s="75" t="str">
        <f t="shared" ref="AX9:AX74" si="28">IF(AW9&gt;=91,"A1",IF(AW9&gt;=81,"A2",IF(AW9&gt;=71,"B1",IF(AW9&gt;=61,"B2",IF(AW9&gt;=51,"C1",IF(AW9&gt;=41,"C2",IF(AW9&gt;=33,"D",IF(AW9&gt;=21,"E1",IF(AW9&lt;=21,"E2")))))))))</f>
        <v>E2</v>
      </c>
      <c r="AY9" s="76">
        <f t="shared" ref="AY9:AY73" si="29">F9+K9+P9+U9+Z9+AE9+AH9+AK9+AN9+AS9</f>
        <v>0</v>
      </c>
      <c r="AZ9" s="77">
        <f t="shared" ref="AZ9:AZ73" si="30">(AY9*100/$AY$8)</f>
        <v>0</v>
      </c>
      <c r="BA9" s="64" t="str">
        <f t="shared" ref="BA9:BA74" si="31">IF(AZ9&gt;=91,"A1",IF(AZ9&gt;=81,"A2",IF(AZ9&gt;=71,"B1",IF(AZ9&gt;=61,"B2",IF(AZ9&gt;=51,"C1",IF(AZ9&gt;=41,"C2",IF(AZ9&gt;=33,"D",IF(AZ9&gt;=21,"E1",IF(AZ9&lt;=21,"E2")))))))))</f>
        <v>E2</v>
      </c>
      <c r="BB9" s="78"/>
      <c r="BC9" s="78" t="s">
        <v>47</v>
      </c>
      <c r="BD9" s="79" t="s">
        <v>4</v>
      </c>
      <c r="BE9" s="78">
        <v>60.0</v>
      </c>
      <c r="BF9" s="78">
        <v>400.0</v>
      </c>
      <c r="BG9" s="78"/>
      <c r="BH9" s="78"/>
    </row>
    <row r="10" ht="24.75" customHeight="1">
      <c r="A10" s="57">
        <v>2.0</v>
      </c>
      <c r="B10" s="80"/>
      <c r="C10" s="59" t="s">
        <v>46</v>
      </c>
      <c r="D10" s="60"/>
      <c r="E10" s="61"/>
      <c r="F10" s="62">
        <f t="shared" si="9"/>
        <v>0</v>
      </c>
      <c r="G10" s="63" t="str">
        <f t="shared" si="10"/>
        <v>-</v>
      </c>
      <c r="H10" s="64"/>
      <c r="I10" s="60"/>
      <c r="J10" s="61"/>
      <c r="K10" s="62">
        <f t="shared" si="11"/>
        <v>0</v>
      </c>
      <c r="L10" s="63" t="str">
        <f t="shared" si="12"/>
        <v>-</v>
      </c>
      <c r="M10" s="64"/>
      <c r="N10" s="60"/>
      <c r="O10" s="61"/>
      <c r="P10" s="62">
        <f t="shared" si="13"/>
        <v>0</v>
      </c>
      <c r="Q10" s="63" t="str">
        <f t="shared" si="14"/>
        <v>-</v>
      </c>
      <c r="R10" s="64"/>
      <c r="S10" s="60"/>
      <c r="T10" s="61"/>
      <c r="U10" s="62">
        <f t="shared" si="15"/>
        <v>0</v>
      </c>
      <c r="V10" s="63" t="str">
        <f t="shared" si="16"/>
        <v>-</v>
      </c>
      <c r="W10" s="64"/>
      <c r="X10" s="60"/>
      <c r="Y10" s="61"/>
      <c r="Z10" s="62">
        <f t="shared" si="17"/>
        <v>0</v>
      </c>
      <c r="AA10" s="63" t="str">
        <f t="shared" si="18"/>
        <v>-</v>
      </c>
      <c r="AB10" s="64"/>
      <c r="AC10" s="65"/>
      <c r="AD10" s="66"/>
      <c r="AE10" s="62">
        <f t="shared" si="19"/>
        <v>0</v>
      </c>
      <c r="AF10" s="63" t="str">
        <f t="shared" si="20"/>
        <v>-</v>
      </c>
      <c r="AG10" s="64"/>
      <c r="AH10" s="67"/>
      <c r="AI10" s="68" t="str">
        <f t="shared" si="21"/>
        <v>0</v>
      </c>
      <c r="AJ10" s="64"/>
      <c r="AK10" s="67"/>
      <c r="AL10" s="68" t="str">
        <f t="shared" si="22"/>
        <v>0</v>
      </c>
      <c r="AM10" s="64"/>
      <c r="AN10" s="67"/>
      <c r="AO10" s="68" t="str">
        <f t="shared" si="23"/>
        <v>0</v>
      </c>
      <c r="AP10" s="57"/>
      <c r="AQ10" s="69"/>
      <c r="AR10" s="70"/>
      <c r="AS10" s="71">
        <f t="shared" si="24"/>
        <v>0</v>
      </c>
      <c r="AT10" s="72" t="str">
        <f t="shared" si="25"/>
        <v>0</v>
      </c>
      <c r="AU10" s="64">
        <v>0.0</v>
      </c>
      <c r="AV10" s="73">
        <f t="shared" si="26"/>
        <v>0</v>
      </c>
      <c r="AW10" s="74">
        <f t="shared" si="27"/>
        <v>0</v>
      </c>
      <c r="AX10" s="75" t="str">
        <f t="shared" si="28"/>
        <v>E2</v>
      </c>
      <c r="AY10" s="76">
        <f t="shared" si="29"/>
        <v>0</v>
      </c>
      <c r="AZ10" s="77">
        <f t="shared" si="30"/>
        <v>0</v>
      </c>
      <c r="BA10" s="64" t="str">
        <f t="shared" si="31"/>
        <v>E2</v>
      </c>
      <c r="BB10" s="78"/>
      <c r="BC10" s="78" t="s">
        <v>48</v>
      </c>
      <c r="BD10" s="79" t="s">
        <v>49</v>
      </c>
      <c r="BE10" s="78">
        <v>50.0</v>
      </c>
      <c r="BF10" s="78">
        <v>500.0</v>
      </c>
      <c r="BG10" s="78"/>
      <c r="BH10" s="78"/>
    </row>
    <row r="11" ht="24.75" customHeight="1">
      <c r="A11" s="57">
        <v>3.0</v>
      </c>
      <c r="B11" s="80"/>
      <c r="C11" s="59" t="s">
        <v>46</v>
      </c>
      <c r="D11" s="60"/>
      <c r="E11" s="61"/>
      <c r="F11" s="62">
        <f t="shared" si="9"/>
        <v>0</v>
      </c>
      <c r="G11" s="63" t="str">
        <f t="shared" si="10"/>
        <v>-</v>
      </c>
      <c r="H11" s="64"/>
      <c r="I11" s="60"/>
      <c r="J11" s="61"/>
      <c r="K11" s="62">
        <f t="shared" si="11"/>
        <v>0</v>
      </c>
      <c r="L11" s="63" t="str">
        <f t="shared" si="12"/>
        <v>-</v>
      </c>
      <c r="M11" s="64"/>
      <c r="N11" s="60"/>
      <c r="O11" s="61"/>
      <c r="P11" s="62">
        <f t="shared" si="13"/>
        <v>0</v>
      </c>
      <c r="Q11" s="63" t="str">
        <f t="shared" si="14"/>
        <v>-</v>
      </c>
      <c r="R11" s="64"/>
      <c r="S11" s="60"/>
      <c r="T11" s="61"/>
      <c r="U11" s="62">
        <f t="shared" si="15"/>
        <v>0</v>
      </c>
      <c r="V11" s="63" t="str">
        <f t="shared" si="16"/>
        <v>-</v>
      </c>
      <c r="W11" s="64"/>
      <c r="X11" s="60"/>
      <c r="Y11" s="61"/>
      <c r="Z11" s="62">
        <f t="shared" si="17"/>
        <v>0</v>
      </c>
      <c r="AA11" s="63" t="str">
        <f t="shared" si="18"/>
        <v>-</v>
      </c>
      <c r="AB11" s="64"/>
      <c r="AC11" s="65"/>
      <c r="AD11" s="66"/>
      <c r="AE11" s="62">
        <f t="shared" si="19"/>
        <v>0</v>
      </c>
      <c r="AF11" s="63" t="str">
        <f t="shared" si="20"/>
        <v>-</v>
      </c>
      <c r="AG11" s="64"/>
      <c r="AH11" s="67"/>
      <c r="AI11" s="68" t="str">
        <f t="shared" si="21"/>
        <v>0</v>
      </c>
      <c r="AJ11" s="64"/>
      <c r="AK11" s="67"/>
      <c r="AL11" s="68" t="str">
        <f t="shared" si="22"/>
        <v>0</v>
      </c>
      <c r="AM11" s="64"/>
      <c r="AN11" s="67"/>
      <c r="AO11" s="68" t="str">
        <f t="shared" si="23"/>
        <v>0</v>
      </c>
      <c r="AP11" s="57"/>
      <c r="AQ11" s="69"/>
      <c r="AR11" s="70"/>
      <c r="AS11" s="71">
        <f t="shared" si="24"/>
        <v>0</v>
      </c>
      <c r="AT11" s="72" t="str">
        <f t="shared" si="25"/>
        <v>0</v>
      </c>
      <c r="AU11" s="64">
        <v>0.0</v>
      </c>
      <c r="AV11" s="73">
        <f t="shared" si="26"/>
        <v>0</v>
      </c>
      <c r="AW11" s="74">
        <f t="shared" si="27"/>
        <v>0</v>
      </c>
      <c r="AX11" s="75" t="str">
        <f t="shared" si="28"/>
        <v>E2</v>
      </c>
      <c r="AY11" s="76">
        <f t="shared" si="29"/>
        <v>0</v>
      </c>
      <c r="AZ11" s="77">
        <f t="shared" si="30"/>
        <v>0</v>
      </c>
      <c r="BA11" s="64" t="str">
        <f t="shared" si="31"/>
        <v>E2</v>
      </c>
      <c r="BB11" s="78"/>
      <c r="BC11" s="78" t="s">
        <v>50</v>
      </c>
      <c r="BD11" s="79" t="s">
        <v>51</v>
      </c>
      <c r="BE11" s="78">
        <v>40.0</v>
      </c>
      <c r="BF11" s="78">
        <v>600.0</v>
      </c>
      <c r="BG11" s="78"/>
      <c r="BH11" s="78"/>
    </row>
    <row r="12" ht="24.75" customHeight="1">
      <c r="A12" s="57">
        <v>4.0</v>
      </c>
      <c r="B12" s="80"/>
      <c r="C12" s="59" t="s">
        <v>46</v>
      </c>
      <c r="D12" s="60"/>
      <c r="E12" s="61"/>
      <c r="F12" s="62">
        <f t="shared" si="9"/>
        <v>0</v>
      </c>
      <c r="G12" s="63" t="str">
        <f t="shared" si="10"/>
        <v>-</v>
      </c>
      <c r="H12" s="64"/>
      <c r="I12" s="60"/>
      <c r="J12" s="61"/>
      <c r="K12" s="62">
        <f t="shared" si="11"/>
        <v>0</v>
      </c>
      <c r="L12" s="63" t="str">
        <f t="shared" si="12"/>
        <v>-</v>
      </c>
      <c r="M12" s="64"/>
      <c r="N12" s="60"/>
      <c r="O12" s="61"/>
      <c r="P12" s="62">
        <f t="shared" si="13"/>
        <v>0</v>
      </c>
      <c r="Q12" s="63" t="str">
        <f t="shared" si="14"/>
        <v>-</v>
      </c>
      <c r="R12" s="64"/>
      <c r="S12" s="60"/>
      <c r="T12" s="61"/>
      <c r="U12" s="62">
        <f t="shared" si="15"/>
        <v>0</v>
      </c>
      <c r="V12" s="63" t="str">
        <f t="shared" si="16"/>
        <v>-</v>
      </c>
      <c r="W12" s="64"/>
      <c r="X12" s="60"/>
      <c r="Y12" s="61"/>
      <c r="Z12" s="62">
        <f t="shared" si="17"/>
        <v>0</v>
      </c>
      <c r="AA12" s="63" t="str">
        <f t="shared" si="18"/>
        <v>-</v>
      </c>
      <c r="AB12" s="64"/>
      <c r="AC12" s="65"/>
      <c r="AD12" s="66"/>
      <c r="AE12" s="62">
        <f t="shared" si="19"/>
        <v>0</v>
      </c>
      <c r="AF12" s="63" t="str">
        <f t="shared" si="20"/>
        <v>-</v>
      </c>
      <c r="AG12" s="64"/>
      <c r="AH12" s="67"/>
      <c r="AI12" s="68" t="str">
        <f t="shared" si="21"/>
        <v>0</v>
      </c>
      <c r="AJ12" s="64"/>
      <c r="AK12" s="67"/>
      <c r="AL12" s="68" t="str">
        <f t="shared" si="22"/>
        <v>0</v>
      </c>
      <c r="AM12" s="64"/>
      <c r="AN12" s="67"/>
      <c r="AO12" s="68" t="str">
        <f t="shared" si="23"/>
        <v>0</v>
      </c>
      <c r="AP12" s="57"/>
      <c r="AQ12" s="69"/>
      <c r="AR12" s="70"/>
      <c r="AS12" s="71">
        <f t="shared" si="24"/>
        <v>0</v>
      </c>
      <c r="AT12" s="72" t="str">
        <f t="shared" si="25"/>
        <v>0</v>
      </c>
      <c r="AU12" s="64">
        <v>0.0</v>
      </c>
      <c r="AV12" s="73">
        <f t="shared" si="26"/>
        <v>0</v>
      </c>
      <c r="AW12" s="74">
        <f t="shared" si="27"/>
        <v>0</v>
      </c>
      <c r="AX12" s="75" t="str">
        <f t="shared" si="28"/>
        <v>E2</v>
      </c>
      <c r="AY12" s="76">
        <f t="shared" si="29"/>
        <v>0</v>
      </c>
      <c r="AZ12" s="77">
        <f t="shared" si="30"/>
        <v>0</v>
      </c>
      <c r="BA12" s="64" t="str">
        <f t="shared" si="31"/>
        <v>E2</v>
      </c>
      <c r="BB12" s="78"/>
      <c r="BC12" s="78" t="s">
        <v>52</v>
      </c>
      <c r="BD12" s="79" t="s">
        <v>53</v>
      </c>
      <c r="BE12" s="78">
        <v>30.0</v>
      </c>
      <c r="BF12" s="81">
        <v>650.0</v>
      </c>
      <c r="BG12" s="78"/>
      <c r="BH12" s="78"/>
    </row>
    <row r="13" ht="24.75" customHeight="1">
      <c r="A13" s="57">
        <v>5.0</v>
      </c>
      <c r="B13" s="80"/>
      <c r="C13" s="59" t="s">
        <v>46</v>
      </c>
      <c r="D13" s="60"/>
      <c r="E13" s="61"/>
      <c r="F13" s="62">
        <f t="shared" si="9"/>
        <v>0</v>
      </c>
      <c r="G13" s="63" t="str">
        <f t="shared" si="10"/>
        <v>-</v>
      </c>
      <c r="H13" s="64"/>
      <c r="I13" s="60"/>
      <c r="J13" s="61"/>
      <c r="K13" s="62">
        <f t="shared" si="11"/>
        <v>0</v>
      </c>
      <c r="L13" s="63" t="str">
        <f t="shared" si="12"/>
        <v>-</v>
      </c>
      <c r="M13" s="64"/>
      <c r="N13" s="60"/>
      <c r="O13" s="61"/>
      <c r="P13" s="62">
        <f t="shared" si="13"/>
        <v>0</v>
      </c>
      <c r="Q13" s="63" t="str">
        <f t="shared" si="14"/>
        <v>-</v>
      </c>
      <c r="R13" s="64"/>
      <c r="S13" s="60"/>
      <c r="T13" s="61"/>
      <c r="U13" s="62">
        <f t="shared" si="15"/>
        <v>0</v>
      </c>
      <c r="V13" s="63" t="str">
        <f t="shared" si="16"/>
        <v>-</v>
      </c>
      <c r="W13" s="64"/>
      <c r="X13" s="60"/>
      <c r="Y13" s="61"/>
      <c r="Z13" s="62">
        <f t="shared" si="17"/>
        <v>0</v>
      </c>
      <c r="AA13" s="63" t="str">
        <f t="shared" si="18"/>
        <v>-</v>
      </c>
      <c r="AB13" s="64"/>
      <c r="AC13" s="65"/>
      <c r="AD13" s="66"/>
      <c r="AE13" s="62">
        <f t="shared" si="19"/>
        <v>0</v>
      </c>
      <c r="AF13" s="63" t="str">
        <f t="shared" si="20"/>
        <v>-</v>
      </c>
      <c r="AG13" s="64"/>
      <c r="AH13" s="67"/>
      <c r="AI13" s="68" t="str">
        <f t="shared" si="21"/>
        <v>0</v>
      </c>
      <c r="AJ13" s="64"/>
      <c r="AK13" s="67"/>
      <c r="AL13" s="68" t="str">
        <f t="shared" si="22"/>
        <v>0</v>
      </c>
      <c r="AM13" s="64"/>
      <c r="AN13" s="67"/>
      <c r="AO13" s="68" t="str">
        <f t="shared" si="23"/>
        <v>0</v>
      </c>
      <c r="AP13" s="57"/>
      <c r="AQ13" s="69"/>
      <c r="AR13" s="70"/>
      <c r="AS13" s="71">
        <f t="shared" si="24"/>
        <v>0</v>
      </c>
      <c r="AT13" s="72" t="str">
        <f t="shared" si="25"/>
        <v>0</v>
      </c>
      <c r="AU13" s="64">
        <v>0.0</v>
      </c>
      <c r="AV13" s="73">
        <f t="shared" si="26"/>
        <v>0</v>
      </c>
      <c r="AW13" s="74">
        <f t="shared" si="27"/>
        <v>0</v>
      </c>
      <c r="AX13" s="75" t="str">
        <f t="shared" si="28"/>
        <v>E2</v>
      </c>
      <c r="AY13" s="76">
        <f t="shared" si="29"/>
        <v>0</v>
      </c>
      <c r="AZ13" s="77">
        <f t="shared" si="30"/>
        <v>0</v>
      </c>
      <c r="BA13" s="64" t="str">
        <f t="shared" si="31"/>
        <v>E2</v>
      </c>
      <c r="BB13" s="78"/>
      <c r="BC13" s="78" t="s">
        <v>54</v>
      </c>
      <c r="BD13" s="79" t="s">
        <v>55</v>
      </c>
      <c r="BE13" s="78"/>
      <c r="BF13" s="78">
        <v>800.0</v>
      </c>
      <c r="BG13" s="78"/>
      <c r="BH13" s="78"/>
    </row>
    <row r="14" ht="24.75" customHeight="1">
      <c r="A14" s="57">
        <v>6.0</v>
      </c>
      <c r="B14" s="80"/>
      <c r="C14" s="59" t="s">
        <v>46</v>
      </c>
      <c r="D14" s="60"/>
      <c r="E14" s="61"/>
      <c r="F14" s="62">
        <f t="shared" si="9"/>
        <v>0</v>
      </c>
      <c r="G14" s="63" t="str">
        <f t="shared" si="10"/>
        <v>-</v>
      </c>
      <c r="H14" s="64"/>
      <c r="I14" s="60"/>
      <c r="J14" s="61"/>
      <c r="K14" s="62">
        <f t="shared" si="11"/>
        <v>0</v>
      </c>
      <c r="L14" s="63" t="str">
        <f t="shared" si="12"/>
        <v>-</v>
      </c>
      <c r="M14" s="64"/>
      <c r="N14" s="60"/>
      <c r="O14" s="61"/>
      <c r="P14" s="62">
        <f t="shared" si="13"/>
        <v>0</v>
      </c>
      <c r="Q14" s="63" t="str">
        <f t="shared" si="14"/>
        <v>-</v>
      </c>
      <c r="R14" s="64"/>
      <c r="S14" s="60"/>
      <c r="T14" s="61"/>
      <c r="U14" s="62">
        <f t="shared" si="15"/>
        <v>0</v>
      </c>
      <c r="V14" s="63" t="str">
        <f t="shared" si="16"/>
        <v>-</v>
      </c>
      <c r="W14" s="64"/>
      <c r="X14" s="60"/>
      <c r="Y14" s="61"/>
      <c r="Z14" s="62">
        <f t="shared" si="17"/>
        <v>0</v>
      </c>
      <c r="AA14" s="63" t="str">
        <f t="shared" si="18"/>
        <v>-</v>
      </c>
      <c r="AB14" s="64"/>
      <c r="AC14" s="65"/>
      <c r="AD14" s="66"/>
      <c r="AE14" s="62">
        <f t="shared" si="19"/>
        <v>0</v>
      </c>
      <c r="AF14" s="63" t="str">
        <f t="shared" si="20"/>
        <v>-</v>
      </c>
      <c r="AG14" s="64"/>
      <c r="AH14" s="67"/>
      <c r="AI14" s="68" t="str">
        <f t="shared" si="21"/>
        <v>0</v>
      </c>
      <c r="AJ14" s="64"/>
      <c r="AK14" s="67"/>
      <c r="AL14" s="68" t="str">
        <f t="shared" si="22"/>
        <v>0</v>
      </c>
      <c r="AM14" s="64"/>
      <c r="AN14" s="67"/>
      <c r="AO14" s="68" t="str">
        <f t="shared" si="23"/>
        <v>0</v>
      </c>
      <c r="AP14" s="57"/>
      <c r="AQ14" s="69"/>
      <c r="AR14" s="70"/>
      <c r="AS14" s="71">
        <f t="shared" si="24"/>
        <v>0</v>
      </c>
      <c r="AT14" s="72" t="str">
        <f t="shared" si="25"/>
        <v>0</v>
      </c>
      <c r="AU14" s="64">
        <v>0.0</v>
      </c>
      <c r="AV14" s="73">
        <f t="shared" si="26"/>
        <v>0</v>
      </c>
      <c r="AW14" s="74">
        <f t="shared" si="27"/>
        <v>0</v>
      </c>
      <c r="AX14" s="75" t="str">
        <f t="shared" si="28"/>
        <v>E2</v>
      </c>
      <c r="AY14" s="76">
        <f t="shared" si="29"/>
        <v>0</v>
      </c>
      <c r="AZ14" s="77">
        <f t="shared" si="30"/>
        <v>0</v>
      </c>
      <c r="BA14" s="64" t="str">
        <f t="shared" si="31"/>
        <v>E2</v>
      </c>
      <c r="BB14" s="78"/>
      <c r="BC14" s="78" t="s">
        <v>9</v>
      </c>
      <c r="BD14" s="79" t="s">
        <v>6</v>
      </c>
      <c r="BE14" s="78"/>
      <c r="BF14" s="78">
        <v>900.0</v>
      </c>
      <c r="BG14" s="78"/>
      <c r="BH14" s="78"/>
    </row>
    <row r="15" ht="24.75" customHeight="1">
      <c r="A15" s="57">
        <v>7.0</v>
      </c>
      <c r="B15" s="80"/>
      <c r="C15" s="59" t="s">
        <v>46</v>
      </c>
      <c r="D15" s="60"/>
      <c r="E15" s="61"/>
      <c r="F15" s="62">
        <f t="shared" si="9"/>
        <v>0</v>
      </c>
      <c r="G15" s="63" t="str">
        <f t="shared" si="10"/>
        <v>-</v>
      </c>
      <c r="H15" s="64"/>
      <c r="I15" s="60"/>
      <c r="J15" s="61"/>
      <c r="K15" s="62">
        <f t="shared" si="11"/>
        <v>0</v>
      </c>
      <c r="L15" s="63" t="str">
        <f t="shared" si="12"/>
        <v>-</v>
      </c>
      <c r="M15" s="64"/>
      <c r="N15" s="60"/>
      <c r="O15" s="61"/>
      <c r="P15" s="62">
        <f t="shared" si="13"/>
        <v>0</v>
      </c>
      <c r="Q15" s="63" t="str">
        <f t="shared" si="14"/>
        <v>-</v>
      </c>
      <c r="R15" s="64"/>
      <c r="S15" s="60"/>
      <c r="T15" s="61"/>
      <c r="U15" s="62">
        <f t="shared" si="15"/>
        <v>0</v>
      </c>
      <c r="V15" s="63" t="str">
        <f t="shared" si="16"/>
        <v>-</v>
      </c>
      <c r="W15" s="64"/>
      <c r="X15" s="60"/>
      <c r="Y15" s="61"/>
      <c r="Z15" s="62">
        <f t="shared" si="17"/>
        <v>0</v>
      </c>
      <c r="AA15" s="63" t="str">
        <f t="shared" si="18"/>
        <v>-</v>
      </c>
      <c r="AB15" s="64"/>
      <c r="AC15" s="65"/>
      <c r="AD15" s="66"/>
      <c r="AE15" s="62">
        <f t="shared" si="19"/>
        <v>0</v>
      </c>
      <c r="AF15" s="63" t="str">
        <f t="shared" si="20"/>
        <v>-</v>
      </c>
      <c r="AG15" s="64"/>
      <c r="AH15" s="67"/>
      <c r="AI15" s="68" t="str">
        <f t="shared" si="21"/>
        <v>0</v>
      </c>
      <c r="AJ15" s="64"/>
      <c r="AK15" s="67"/>
      <c r="AL15" s="68" t="str">
        <f t="shared" si="22"/>
        <v>0</v>
      </c>
      <c r="AM15" s="64"/>
      <c r="AN15" s="67"/>
      <c r="AO15" s="68" t="str">
        <f t="shared" si="23"/>
        <v>0</v>
      </c>
      <c r="AP15" s="57"/>
      <c r="AQ15" s="69"/>
      <c r="AR15" s="70"/>
      <c r="AS15" s="71">
        <f t="shared" si="24"/>
        <v>0</v>
      </c>
      <c r="AT15" s="72" t="str">
        <f t="shared" si="25"/>
        <v>0</v>
      </c>
      <c r="AU15" s="64">
        <v>0.0</v>
      </c>
      <c r="AV15" s="73">
        <f t="shared" si="26"/>
        <v>0</v>
      </c>
      <c r="AW15" s="74">
        <f t="shared" si="27"/>
        <v>0</v>
      </c>
      <c r="AX15" s="75" t="str">
        <f t="shared" si="28"/>
        <v>E2</v>
      </c>
      <c r="AY15" s="76">
        <f t="shared" si="29"/>
        <v>0</v>
      </c>
      <c r="AZ15" s="77">
        <f t="shared" si="30"/>
        <v>0</v>
      </c>
      <c r="BA15" s="64" t="str">
        <f t="shared" si="31"/>
        <v>E2</v>
      </c>
      <c r="BB15" s="78"/>
      <c r="BC15" s="78" t="s">
        <v>56</v>
      </c>
      <c r="BD15" s="79"/>
      <c r="BE15" s="78"/>
      <c r="BF15" s="81">
        <v>1000.0</v>
      </c>
      <c r="BG15" s="78"/>
      <c r="BH15" s="78"/>
    </row>
    <row r="16" ht="24.75" customHeight="1">
      <c r="A16" s="57">
        <v>8.0</v>
      </c>
      <c r="B16" s="80"/>
      <c r="C16" s="59" t="s">
        <v>46</v>
      </c>
      <c r="D16" s="60"/>
      <c r="E16" s="61"/>
      <c r="F16" s="62">
        <f t="shared" si="9"/>
        <v>0</v>
      </c>
      <c r="G16" s="63" t="str">
        <f t="shared" si="10"/>
        <v>-</v>
      </c>
      <c r="H16" s="64"/>
      <c r="I16" s="60"/>
      <c r="J16" s="61"/>
      <c r="K16" s="62">
        <f t="shared" si="11"/>
        <v>0</v>
      </c>
      <c r="L16" s="63" t="str">
        <f t="shared" si="12"/>
        <v>-</v>
      </c>
      <c r="M16" s="64"/>
      <c r="N16" s="60"/>
      <c r="O16" s="61"/>
      <c r="P16" s="62">
        <f t="shared" si="13"/>
        <v>0</v>
      </c>
      <c r="Q16" s="63" t="str">
        <f t="shared" si="14"/>
        <v>-</v>
      </c>
      <c r="R16" s="64"/>
      <c r="S16" s="60"/>
      <c r="T16" s="61"/>
      <c r="U16" s="62">
        <f t="shared" si="15"/>
        <v>0</v>
      </c>
      <c r="V16" s="63" t="str">
        <f t="shared" si="16"/>
        <v>-</v>
      </c>
      <c r="W16" s="64"/>
      <c r="X16" s="60"/>
      <c r="Y16" s="61"/>
      <c r="Z16" s="62">
        <f t="shared" si="17"/>
        <v>0</v>
      </c>
      <c r="AA16" s="63" t="str">
        <f t="shared" si="18"/>
        <v>-</v>
      </c>
      <c r="AB16" s="64"/>
      <c r="AC16" s="65"/>
      <c r="AD16" s="66"/>
      <c r="AE16" s="62">
        <f t="shared" si="19"/>
        <v>0</v>
      </c>
      <c r="AF16" s="63" t="str">
        <f t="shared" si="20"/>
        <v>-</v>
      </c>
      <c r="AG16" s="64"/>
      <c r="AH16" s="67"/>
      <c r="AI16" s="68" t="str">
        <f t="shared" si="21"/>
        <v>0</v>
      </c>
      <c r="AJ16" s="64"/>
      <c r="AK16" s="67"/>
      <c r="AL16" s="68" t="str">
        <f t="shared" si="22"/>
        <v>0</v>
      </c>
      <c r="AM16" s="64"/>
      <c r="AN16" s="67"/>
      <c r="AO16" s="68" t="str">
        <f t="shared" si="23"/>
        <v>0</v>
      </c>
      <c r="AP16" s="57"/>
      <c r="AQ16" s="69"/>
      <c r="AR16" s="70"/>
      <c r="AS16" s="71">
        <f t="shared" si="24"/>
        <v>0</v>
      </c>
      <c r="AT16" s="72" t="str">
        <f t="shared" si="25"/>
        <v>0</v>
      </c>
      <c r="AU16" s="64">
        <v>0.0</v>
      </c>
      <c r="AV16" s="73">
        <f t="shared" si="26"/>
        <v>0</v>
      </c>
      <c r="AW16" s="74">
        <f t="shared" si="27"/>
        <v>0</v>
      </c>
      <c r="AX16" s="75" t="str">
        <f t="shared" si="28"/>
        <v>E2</v>
      </c>
      <c r="AY16" s="76">
        <f t="shared" si="29"/>
        <v>0</v>
      </c>
      <c r="AZ16" s="77">
        <f t="shared" si="30"/>
        <v>0</v>
      </c>
      <c r="BA16" s="64" t="str">
        <f t="shared" si="31"/>
        <v>E2</v>
      </c>
      <c r="BB16" s="78"/>
      <c r="BC16" s="78"/>
      <c r="BD16" s="79"/>
      <c r="BE16" s="78"/>
      <c r="BF16" s="81">
        <v>1050.0</v>
      </c>
      <c r="BG16" s="78"/>
      <c r="BH16" s="78"/>
    </row>
    <row r="17" ht="24.75" customHeight="1">
      <c r="A17" s="57">
        <v>9.0</v>
      </c>
      <c r="B17" s="80"/>
      <c r="C17" s="59" t="s">
        <v>46</v>
      </c>
      <c r="D17" s="60"/>
      <c r="E17" s="61"/>
      <c r="F17" s="62">
        <f t="shared" si="9"/>
        <v>0</v>
      </c>
      <c r="G17" s="63" t="str">
        <f t="shared" si="10"/>
        <v>-</v>
      </c>
      <c r="H17" s="64"/>
      <c r="I17" s="60"/>
      <c r="J17" s="61"/>
      <c r="K17" s="62">
        <f t="shared" si="11"/>
        <v>0</v>
      </c>
      <c r="L17" s="63" t="str">
        <f t="shared" si="12"/>
        <v>-</v>
      </c>
      <c r="M17" s="64"/>
      <c r="N17" s="60"/>
      <c r="O17" s="61"/>
      <c r="P17" s="62">
        <f t="shared" si="13"/>
        <v>0</v>
      </c>
      <c r="Q17" s="63" t="str">
        <f t="shared" si="14"/>
        <v>-</v>
      </c>
      <c r="R17" s="64"/>
      <c r="S17" s="60"/>
      <c r="T17" s="61"/>
      <c r="U17" s="62">
        <f t="shared" si="15"/>
        <v>0</v>
      </c>
      <c r="V17" s="63" t="str">
        <f t="shared" si="16"/>
        <v>-</v>
      </c>
      <c r="W17" s="64"/>
      <c r="X17" s="60"/>
      <c r="Y17" s="61"/>
      <c r="Z17" s="62">
        <f t="shared" si="17"/>
        <v>0</v>
      </c>
      <c r="AA17" s="63" t="str">
        <f t="shared" si="18"/>
        <v>-</v>
      </c>
      <c r="AB17" s="64"/>
      <c r="AC17" s="65"/>
      <c r="AD17" s="66"/>
      <c r="AE17" s="62">
        <f t="shared" si="19"/>
        <v>0</v>
      </c>
      <c r="AF17" s="63" t="str">
        <f t="shared" si="20"/>
        <v>-</v>
      </c>
      <c r="AG17" s="64"/>
      <c r="AH17" s="67"/>
      <c r="AI17" s="68" t="str">
        <f t="shared" si="21"/>
        <v>0</v>
      </c>
      <c r="AJ17" s="64"/>
      <c r="AK17" s="67"/>
      <c r="AL17" s="68" t="str">
        <f t="shared" si="22"/>
        <v>0</v>
      </c>
      <c r="AM17" s="64"/>
      <c r="AN17" s="67"/>
      <c r="AO17" s="68" t="str">
        <f t="shared" si="23"/>
        <v>0</v>
      </c>
      <c r="AP17" s="57"/>
      <c r="AQ17" s="69"/>
      <c r="AR17" s="70"/>
      <c r="AS17" s="71">
        <f t="shared" si="24"/>
        <v>0</v>
      </c>
      <c r="AT17" s="72" t="str">
        <f t="shared" si="25"/>
        <v>0</v>
      </c>
      <c r="AU17" s="64">
        <v>0.0</v>
      </c>
      <c r="AV17" s="73">
        <f t="shared" si="26"/>
        <v>0</v>
      </c>
      <c r="AW17" s="74">
        <f t="shared" si="27"/>
        <v>0</v>
      </c>
      <c r="AX17" s="75" t="str">
        <f t="shared" si="28"/>
        <v>E2</v>
      </c>
      <c r="AY17" s="76">
        <f t="shared" si="29"/>
        <v>0</v>
      </c>
      <c r="AZ17" s="77">
        <f t="shared" si="30"/>
        <v>0</v>
      </c>
      <c r="BA17" s="64" t="str">
        <f t="shared" si="31"/>
        <v>E2</v>
      </c>
      <c r="BB17" s="78"/>
      <c r="BC17" s="78"/>
      <c r="BD17" s="79"/>
      <c r="BE17" s="78"/>
      <c r="BF17" s="78"/>
      <c r="BG17" s="78"/>
      <c r="BH17" s="78"/>
    </row>
    <row r="18" ht="24.75" customHeight="1">
      <c r="A18" s="57">
        <v>10.0</v>
      </c>
      <c r="B18" s="80"/>
      <c r="C18" s="59" t="s">
        <v>46</v>
      </c>
      <c r="D18" s="60"/>
      <c r="E18" s="61"/>
      <c r="F18" s="62">
        <f t="shared" si="9"/>
        <v>0</v>
      </c>
      <c r="G18" s="63" t="str">
        <f t="shared" si="10"/>
        <v>-</v>
      </c>
      <c r="H18" s="64"/>
      <c r="I18" s="60"/>
      <c r="J18" s="61"/>
      <c r="K18" s="62">
        <f t="shared" si="11"/>
        <v>0</v>
      </c>
      <c r="L18" s="63" t="str">
        <f t="shared" si="12"/>
        <v>-</v>
      </c>
      <c r="M18" s="64"/>
      <c r="N18" s="60"/>
      <c r="O18" s="61"/>
      <c r="P18" s="62">
        <f t="shared" si="13"/>
        <v>0</v>
      </c>
      <c r="Q18" s="63" t="str">
        <f t="shared" si="14"/>
        <v>-</v>
      </c>
      <c r="R18" s="64"/>
      <c r="S18" s="60"/>
      <c r="T18" s="61"/>
      <c r="U18" s="62">
        <f t="shared" si="15"/>
        <v>0</v>
      </c>
      <c r="V18" s="63" t="str">
        <f t="shared" si="16"/>
        <v>-</v>
      </c>
      <c r="W18" s="64"/>
      <c r="X18" s="60"/>
      <c r="Y18" s="61"/>
      <c r="Z18" s="62">
        <f t="shared" si="17"/>
        <v>0</v>
      </c>
      <c r="AA18" s="63" t="str">
        <f t="shared" si="18"/>
        <v>-</v>
      </c>
      <c r="AB18" s="64"/>
      <c r="AC18" s="65"/>
      <c r="AD18" s="66"/>
      <c r="AE18" s="62">
        <f t="shared" si="19"/>
        <v>0</v>
      </c>
      <c r="AF18" s="63" t="str">
        <f t="shared" si="20"/>
        <v>-</v>
      </c>
      <c r="AG18" s="64"/>
      <c r="AH18" s="67"/>
      <c r="AI18" s="68" t="str">
        <f t="shared" si="21"/>
        <v>0</v>
      </c>
      <c r="AJ18" s="64"/>
      <c r="AK18" s="67"/>
      <c r="AL18" s="68" t="str">
        <f t="shared" si="22"/>
        <v>0</v>
      </c>
      <c r="AM18" s="64"/>
      <c r="AN18" s="67"/>
      <c r="AO18" s="68" t="str">
        <f t="shared" si="23"/>
        <v>0</v>
      </c>
      <c r="AP18" s="57"/>
      <c r="AQ18" s="69"/>
      <c r="AR18" s="70"/>
      <c r="AS18" s="71">
        <f t="shared" si="24"/>
        <v>0</v>
      </c>
      <c r="AT18" s="72" t="str">
        <f t="shared" si="25"/>
        <v>0</v>
      </c>
      <c r="AU18" s="64">
        <v>0.0</v>
      </c>
      <c r="AV18" s="73">
        <f t="shared" si="26"/>
        <v>0</v>
      </c>
      <c r="AW18" s="74">
        <f t="shared" si="27"/>
        <v>0</v>
      </c>
      <c r="AX18" s="75" t="str">
        <f t="shared" si="28"/>
        <v>E2</v>
      </c>
      <c r="AY18" s="76">
        <f t="shared" si="29"/>
        <v>0</v>
      </c>
      <c r="AZ18" s="77">
        <f t="shared" si="30"/>
        <v>0</v>
      </c>
      <c r="BA18" s="64" t="str">
        <f t="shared" si="31"/>
        <v>E2</v>
      </c>
      <c r="BB18" s="78"/>
      <c r="BC18" s="78"/>
      <c r="BD18" s="79"/>
      <c r="BE18" s="78"/>
      <c r="BF18" s="78"/>
      <c r="BG18" s="78"/>
      <c r="BH18" s="78"/>
    </row>
    <row r="19" ht="24.75" customHeight="1">
      <c r="A19" s="57">
        <v>11.0</v>
      </c>
      <c r="B19" s="80"/>
      <c r="C19" s="59" t="s">
        <v>46</v>
      </c>
      <c r="D19" s="60"/>
      <c r="E19" s="61"/>
      <c r="F19" s="62">
        <f t="shared" si="9"/>
        <v>0</v>
      </c>
      <c r="G19" s="63" t="str">
        <f t="shared" si="10"/>
        <v>-</v>
      </c>
      <c r="H19" s="64"/>
      <c r="I19" s="60"/>
      <c r="J19" s="61"/>
      <c r="K19" s="62">
        <f t="shared" si="11"/>
        <v>0</v>
      </c>
      <c r="L19" s="63" t="str">
        <f t="shared" si="12"/>
        <v>-</v>
      </c>
      <c r="M19" s="64"/>
      <c r="N19" s="60"/>
      <c r="O19" s="61"/>
      <c r="P19" s="62">
        <f t="shared" si="13"/>
        <v>0</v>
      </c>
      <c r="Q19" s="63" t="str">
        <f t="shared" si="14"/>
        <v>-</v>
      </c>
      <c r="R19" s="64"/>
      <c r="S19" s="60"/>
      <c r="T19" s="61"/>
      <c r="U19" s="62">
        <f t="shared" si="15"/>
        <v>0</v>
      </c>
      <c r="V19" s="63" t="str">
        <f t="shared" si="16"/>
        <v>-</v>
      </c>
      <c r="W19" s="64"/>
      <c r="X19" s="60"/>
      <c r="Y19" s="61"/>
      <c r="Z19" s="62">
        <f t="shared" si="17"/>
        <v>0</v>
      </c>
      <c r="AA19" s="63" t="str">
        <f t="shared" si="18"/>
        <v>-</v>
      </c>
      <c r="AB19" s="64"/>
      <c r="AC19" s="65"/>
      <c r="AD19" s="66"/>
      <c r="AE19" s="62">
        <f t="shared" si="19"/>
        <v>0</v>
      </c>
      <c r="AF19" s="63" t="str">
        <f t="shared" si="20"/>
        <v>-</v>
      </c>
      <c r="AG19" s="64"/>
      <c r="AH19" s="67"/>
      <c r="AI19" s="68" t="str">
        <f t="shared" si="21"/>
        <v>0</v>
      </c>
      <c r="AJ19" s="64"/>
      <c r="AK19" s="67"/>
      <c r="AL19" s="68" t="str">
        <f t="shared" si="22"/>
        <v>0</v>
      </c>
      <c r="AM19" s="64"/>
      <c r="AN19" s="67"/>
      <c r="AO19" s="68" t="str">
        <f t="shared" si="23"/>
        <v>0</v>
      </c>
      <c r="AP19" s="57"/>
      <c r="AQ19" s="69"/>
      <c r="AR19" s="70"/>
      <c r="AS19" s="71">
        <f t="shared" si="24"/>
        <v>0</v>
      </c>
      <c r="AT19" s="72" t="str">
        <f t="shared" si="25"/>
        <v>0</v>
      </c>
      <c r="AU19" s="64">
        <v>0.0</v>
      </c>
      <c r="AV19" s="73">
        <f t="shared" si="26"/>
        <v>0</v>
      </c>
      <c r="AW19" s="74">
        <f t="shared" si="27"/>
        <v>0</v>
      </c>
      <c r="AX19" s="75" t="str">
        <f t="shared" si="28"/>
        <v>E2</v>
      </c>
      <c r="AY19" s="76">
        <f t="shared" si="29"/>
        <v>0</v>
      </c>
      <c r="AZ19" s="77">
        <f t="shared" si="30"/>
        <v>0</v>
      </c>
      <c r="BA19" s="64" t="str">
        <f t="shared" si="31"/>
        <v>E2</v>
      </c>
      <c r="BB19" s="78"/>
      <c r="BC19" s="78"/>
      <c r="BD19" s="79"/>
      <c r="BE19" s="78"/>
      <c r="BF19" s="78"/>
      <c r="BG19" s="78"/>
      <c r="BH19" s="78"/>
    </row>
    <row r="20" ht="24.75" customHeight="1">
      <c r="A20" s="57">
        <v>12.0</v>
      </c>
      <c r="B20" s="80"/>
      <c r="C20" s="59" t="s">
        <v>46</v>
      </c>
      <c r="D20" s="60"/>
      <c r="E20" s="61"/>
      <c r="F20" s="62">
        <f t="shared" si="9"/>
        <v>0</v>
      </c>
      <c r="G20" s="63" t="str">
        <f t="shared" si="10"/>
        <v>-</v>
      </c>
      <c r="H20" s="64"/>
      <c r="I20" s="60"/>
      <c r="J20" s="61"/>
      <c r="K20" s="62">
        <f t="shared" si="11"/>
        <v>0</v>
      </c>
      <c r="L20" s="63" t="str">
        <f t="shared" si="12"/>
        <v>-</v>
      </c>
      <c r="M20" s="64"/>
      <c r="N20" s="60"/>
      <c r="O20" s="61"/>
      <c r="P20" s="62">
        <f t="shared" si="13"/>
        <v>0</v>
      </c>
      <c r="Q20" s="63" t="str">
        <f t="shared" si="14"/>
        <v>-</v>
      </c>
      <c r="R20" s="64"/>
      <c r="S20" s="60"/>
      <c r="T20" s="61"/>
      <c r="U20" s="62">
        <f t="shared" si="15"/>
        <v>0</v>
      </c>
      <c r="V20" s="63" t="str">
        <f t="shared" si="16"/>
        <v>-</v>
      </c>
      <c r="W20" s="64"/>
      <c r="X20" s="60"/>
      <c r="Y20" s="61"/>
      <c r="Z20" s="62">
        <f t="shared" si="17"/>
        <v>0</v>
      </c>
      <c r="AA20" s="63" t="str">
        <f t="shared" si="18"/>
        <v>-</v>
      </c>
      <c r="AB20" s="64"/>
      <c r="AC20" s="65"/>
      <c r="AD20" s="66"/>
      <c r="AE20" s="62">
        <f t="shared" si="19"/>
        <v>0</v>
      </c>
      <c r="AF20" s="63" t="str">
        <f t="shared" si="20"/>
        <v>-</v>
      </c>
      <c r="AG20" s="64"/>
      <c r="AH20" s="67"/>
      <c r="AI20" s="68" t="str">
        <f t="shared" si="21"/>
        <v>0</v>
      </c>
      <c r="AJ20" s="64"/>
      <c r="AK20" s="67"/>
      <c r="AL20" s="68" t="str">
        <f t="shared" si="22"/>
        <v>0</v>
      </c>
      <c r="AM20" s="64"/>
      <c r="AN20" s="67"/>
      <c r="AO20" s="68" t="str">
        <f t="shared" si="23"/>
        <v>0</v>
      </c>
      <c r="AP20" s="57"/>
      <c r="AQ20" s="69"/>
      <c r="AR20" s="70"/>
      <c r="AS20" s="71">
        <f t="shared" si="24"/>
        <v>0</v>
      </c>
      <c r="AT20" s="72" t="str">
        <f t="shared" si="25"/>
        <v>0</v>
      </c>
      <c r="AU20" s="64">
        <v>0.0</v>
      </c>
      <c r="AV20" s="73">
        <f t="shared" si="26"/>
        <v>0</v>
      </c>
      <c r="AW20" s="74">
        <f t="shared" si="27"/>
        <v>0</v>
      </c>
      <c r="AX20" s="75" t="str">
        <f t="shared" si="28"/>
        <v>E2</v>
      </c>
      <c r="AY20" s="76">
        <f t="shared" si="29"/>
        <v>0</v>
      </c>
      <c r="AZ20" s="77">
        <f t="shared" si="30"/>
        <v>0</v>
      </c>
      <c r="BA20" s="64" t="str">
        <f t="shared" si="31"/>
        <v>E2</v>
      </c>
      <c r="BB20" s="78"/>
      <c r="BC20" s="78"/>
      <c r="BD20" s="79"/>
      <c r="BE20" s="78"/>
      <c r="BF20" s="78"/>
      <c r="BG20" s="78"/>
      <c r="BH20" s="78"/>
    </row>
    <row r="21" ht="24.75" customHeight="1">
      <c r="A21" s="57">
        <v>13.0</v>
      </c>
      <c r="B21" s="80"/>
      <c r="C21" s="59" t="s">
        <v>46</v>
      </c>
      <c r="D21" s="60"/>
      <c r="E21" s="61"/>
      <c r="F21" s="62">
        <f t="shared" si="9"/>
        <v>0</v>
      </c>
      <c r="G21" s="63" t="str">
        <f t="shared" si="10"/>
        <v>-</v>
      </c>
      <c r="H21" s="64"/>
      <c r="I21" s="60"/>
      <c r="J21" s="61"/>
      <c r="K21" s="62">
        <f t="shared" si="11"/>
        <v>0</v>
      </c>
      <c r="L21" s="63" t="str">
        <f t="shared" si="12"/>
        <v>-</v>
      </c>
      <c r="M21" s="64"/>
      <c r="N21" s="60"/>
      <c r="O21" s="61"/>
      <c r="P21" s="62">
        <f t="shared" si="13"/>
        <v>0</v>
      </c>
      <c r="Q21" s="63" t="str">
        <f t="shared" si="14"/>
        <v>-</v>
      </c>
      <c r="R21" s="64"/>
      <c r="S21" s="60"/>
      <c r="T21" s="61"/>
      <c r="U21" s="62">
        <f t="shared" si="15"/>
        <v>0</v>
      </c>
      <c r="V21" s="63" t="str">
        <f t="shared" si="16"/>
        <v>-</v>
      </c>
      <c r="W21" s="64"/>
      <c r="X21" s="60"/>
      <c r="Y21" s="61"/>
      <c r="Z21" s="62">
        <f t="shared" si="17"/>
        <v>0</v>
      </c>
      <c r="AA21" s="63" t="str">
        <f t="shared" si="18"/>
        <v>-</v>
      </c>
      <c r="AB21" s="64"/>
      <c r="AC21" s="65"/>
      <c r="AD21" s="66"/>
      <c r="AE21" s="62">
        <f t="shared" si="19"/>
        <v>0</v>
      </c>
      <c r="AF21" s="63" t="str">
        <f t="shared" si="20"/>
        <v>-</v>
      </c>
      <c r="AG21" s="64"/>
      <c r="AH21" s="67"/>
      <c r="AI21" s="68" t="str">
        <f t="shared" si="21"/>
        <v>0</v>
      </c>
      <c r="AJ21" s="64"/>
      <c r="AK21" s="67"/>
      <c r="AL21" s="68" t="str">
        <f t="shared" si="22"/>
        <v>0</v>
      </c>
      <c r="AM21" s="64"/>
      <c r="AN21" s="67"/>
      <c r="AO21" s="68" t="str">
        <f t="shared" si="23"/>
        <v>0</v>
      </c>
      <c r="AP21" s="57"/>
      <c r="AQ21" s="69"/>
      <c r="AR21" s="70"/>
      <c r="AS21" s="71">
        <f t="shared" si="24"/>
        <v>0</v>
      </c>
      <c r="AT21" s="72" t="str">
        <f t="shared" si="25"/>
        <v>0</v>
      </c>
      <c r="AU21" s="64">
        <v>0.0</v>
      </c>
      <c r="AV21" s="73">
        <f t="shared" si="26"/>
        <v>0</v>
      </c>
      <c r="AW21" s="74">
        <f t="shared" si="27"/>
        <v>0</v>
      </c>
      <c r="AX21" s="75" t="str">
        <f t="shared" si="28"/>
        <v>E2</v>
      </c>
      <c r="AY21" s="76">
        <f t="shared" si="29"/>
        <v>0</v>
      </c>
      <c r="AZ21" s="77">
        <f t="shared" si="30"/>
        <v>0</v>
      </c>
      <c r="BA21" s="64" t="str">
        <f t="shared" si="31"/>
        <v>E2</v>
      </c>
      <c r="BB21" s="78"/>
      <c r="BC21" s="78"/>
      <c r="BD21" s="79"/>
      <c r="BE21" s="78"/>
      <c r="BF21" s="78"/>
      <c r="BG21" s="78"/>
      <c r="BH21" s="78"/>
    </row>
    <row r="22" ht="24.75" customHeight="1">
      <c r="A22" s="57">
        <v>14.0</v>
      </c>
      <c r="B22" s="80"/>
      <c r="C22" s="59" t="s">
        <v>46</v>
      </c>
      <c r="D22" s="60"/>
      <c r="E22" s="61"/>
      <c r="F22" s="62">
        <f t="shared" si="9"/>
        <v>0</v>
      </c>
      <c r="G22" s="63" t="str">
        <f t="shared" si="10"/>
        <v>-</v>
      </c>
      <c r="H22" s="64"/>
      <c r="I22" s="60"/>
      <c r="J22" s="61"/>
      <c r="K22" s="62">
        <f t="shared" si="11"/>
        <v>0</v>
      </c>
      <c r="L22" s="63" t="str">
        <f t="shared" si="12"/>
        <v>-</v>
      </c>
      <c r="M22" s="64"/>
      <c r="N22" s="60"/>
      <c r="O22" s="61"/>
      <c r="P22" s="62">
        <f t="shared" si="13"/>
        <v>0</v>
      </c>
      <c r="Q22" s="63" t="str">
        <f t="shared" si="14"/>
        <v>-</v>
      </c>
      <c r="R22" s="64"/>
      <c r="S22" s="60"/>
      <c r="T22" s="61"/>
      <c r="U22" s="62">
        <f t="shared" si="15"/>
        <v>0</v>
      </c>
      <c r="V22" s="63" t="str">
        <f t="shared" si="16"/>
        <v>-</v>
      </c>
      <c r="W22" s="64"/>
      <c r="X22" s="60"/>
      <c r="Y22" s="61"/>
      <c r="Z22" s="62">
        <f t="shared" si="17"/>
        <v>0</v>
      </c>
      <c r="AA22" s="63" t="str">
        <f t="shared" si="18"/>
        <v>-</v>
      </c>
      <c r="AB22" s="64"/>
      <c r="AC22" s="65"/>
      <c r="AD22" s="66"/>
      <c r="AE22" s="62">
        <f t="shared" si="19"/>
        <v>0</v>
      </c>
      <c r="AF22" s="63" t="str">
        <f t="shared" si="20"/>
        <v>-</v>
      </c>
      <c r="AG22" s="64"/>
      <c r="AH22" s="67"/>
      <c r="AI22" s="68" t="str">
        <f t="shared" si="21"/>
        <v>0</v>
      </c>
      <c r="AJ22" s="64"/>
      <c r="AK22" s="67"/>
      <c r="AL22" s="68" t="str">
        <f t="shared" si="22"/>
        <v>0</v>
      </c>
      <c r="AM22" s="64"/>
      <c r="AN22" s="67"/>
      <c r="AO22" s="68" t="str">
        <f t="shared" si="23"/>
        <v>0</v>
      </c>
      <c r="AP22" s="57"/>
      <c r="AQ22" s="69"/>
      <c r="AR22" s="70"/>
      <c r="AS22" s="71">
        <f t="shared" si="24"/>
        <v>0</v>
      </c>
      <c r="AT22" s="72" t="str">
        <f t="shared" si="25"/>
        <v>0</v>
      </c>
      <c r="AU22" s="64">
        <v>0.0</v>
      </c>
      <c r="AV22" s="73">
        <f t="shared" si="26"/>
        <v>0</v>
      </c>
      <c r="AW22" s="74">
        <f t="shared" si="27"/>
        <v>0</v>
      </c>
      <c r="AX22" s="75" t="str">
        <f t="shared" si="28"/>
        <v>E2</v>
      </c>
      <c r="AY22" s="76">
        <f t="shared" si="29"/>
        <v>0</v>
      </c>
      <c r="AZ22" s="77">
        <f t="shared" si="30"/>
        <v>0</v>
      </c>
      <c r="BA22" s="64" t="str">
        <f t="shared" si="31"/>
        <v>E2</v>
      </c>
      <c r="BB22" s="78"/>
      <c r="BC22" s="78"/>
      <c r="BD22" s="79"/>
      <c r="BE22" s="78"/>
      <c r="BF22" s="78"/>
      <c r="BG22" s="78"/>
      <c r="BH22" s="78"/>
    </row>
    <row r="23" ht="24.75" customHeight="1">
      <c r="A23" s="57">
        <v>15.0</v>
      </c>
      <c r="B23" s="80"/>
      <c r="C23" s="59" t="s">
        <v>46</v>
      </c>
      <c r="D23" s="60"/>
      <c r="E23" s="61"/>
      <c r="F23" s="62">
        <f t="shared" si="9"/>
        <v>0</v>
      </c>
      <c r="G23" s="63" t="str">
        <f t="shared" si="10"/>
        <v>-</v>
      </c>
      <c r="H23" s="64"/>
      <c r="I23" s="60"/>
      <c r="J23" s="61"/>
      <c r="K23" s="62">
        <f t="shared" si="11"/>
        <v>0</v>
      </c>
      <c r="L23" s="63" t="str">
        <f t="shared" si="12"/>
        <v>-</v>
      </c>
      <c r="M23" s="64"/>
      <c r="N23" s="60"/>
      <c r="O23" s="61"/>
      <c r="P23" s="62">
        <f t="shared" si="13"/>
        <v>0</v>
      </c>
      <c r="Q23" s="63" t="str">
        <f t="shared" si="14"/>
        <v>-</v>
      </c>
      <c r="R23" s="64"/>
      <c r="S23" s="60"/>
      <c r="T23" s="61"/>
      <c r="U23" s="62">
        <f t="shared" si="15"/>
        <v>0</v>
      </c>
      <c r="V23" s="63" t="str">
        <f t="shared" si="16"/>
        <v>-</v>
      </c>
      <c r="W23" s="64"/>
      <c r="X23" s="60"/>
      <c r="Y23" s="61"/>
      <c r="Z23" s="62">
        <f t="shared" si="17"/>
        <v>0</v>
      </c>
      <c r="AA23" s="63" t="str">
        <f t="shared" si="18"/>
        <v>-</v>
      </c>
      <c r="AB23" s="64"/>
      <c r="AC23" s="65"/>
      <c r="AD23" s="66"/>
      <c r="AE23" s="62">
        <f t="shared" si="19"/>
        <v>0</v>
      </c>
      <c r="AF23" s="63" t="str">
        <f t="shared" si="20"/>
        <v>-</v>
      </c>
      <c r="AG23" s="64"/>
      <c r="AH23" s="67"/>
      <c r="AI23" s="68" t="str">
        <f t="shared" si="21"/>
        <v>0</v>
      </c>
      <c r="AJ23" s="64"/>
      <c r="AK23" s="67"/>
      <c r="AL23" s="68" t="str">
        <f t="shared" si="22"/>
        <v>0</v>
      </c>
      <c r="AM23" s="64"/>
      <c r="AN23" s="67"/>
      <c r="AO23" s="68" t="str">
        <f t="shared" si="23"/>
        <v>0</v>
      </c>
      <c r="AP23" s="57"/>
      <c r="AQ23" s="69"/>
      <c r="AR23" s="70"/>
      <c r="AS23" s="71">
        <f t="shared" si="24"/>
        <v>0</v>
      </c>
      <c r="AT23" s="72" t="str">
        <f t="shared" si="25"/>
        <v>0</v>
      </c>
      <c r="AU23" s="64">
        <v>0.0</v>
      </c>
      <c r="AV23" s="73">
        <f t="shared" si="26"/>
        <v>0</v>
      </c>
      <c r="AW23" s="74">
        <f t="shared" si="27"/>
        <v>0</v>
      </c>
      <c r="AX23" s="75" t="str">
        <f t="shared" si="28"/>
        <v>E2</v>
      </c>
      <c r="AY23" s="76">
        <f t="shared" si="29"/>
        <v>0</v>
      </c>
      <c r="AZ23" s="77">
        <f t="shared" si="30"/>
        <v>0</v>
      </c>
      <c r="BA23" s="64" t="str">
        <f t="shared" si="31"/>
        <v>E2</v>
      </c>
      <c r="BB23" s="78"/>
      <c r="BC23" s="78"/>
      <c r="BD23" s="79"/>
      <c r="BE23" s="78"/>
      <c r="BF23" s="78"/>
      <c r="BG23" s="78"/>
      <c r="BH23" s="78"/>
    </row>
    <row r="24" ht="24.75" customHeight="1">
      <c r="A24" s="57">
        <v>16.0</v>
      </c>
      <c r="B24" s="80"/>
      <c r="C24" s="59" t="s">
        <v>46</v>
      </c>
      <c r="D24" s="60"/>
      <c r="E24" s="61"/>
      <c r="F24" s="62">
        <f t="shared" si="9"/>
        <v>0</v>
      </c>
      <c r="G24" s="63" t="str">
        <f t="shared" si="10"/>
        <v>-</v>
      </c>
      <c r="H24" s="64"/>
      <c r="I24" s="60"/>
      <c r="J24" s="61"/>
      <c r="K24" s="62">
        <f t="shared" si="11"/>
        <v>0</v>
      </c>
      <c r="L24" s="63" t="str">
        <f t="shared" si="12"/>
        <v>-</v>
      </c>
      <c r="M24" s="64"/>
      <c r="N24" s="60"/>
      <c r="O24" s="61"/>
      <c r="P24" s="62">
        <f t="shared" si="13"/>
        <v>0</v>
      </c>
      <c r="Q24" s="63" t="str">
        <f t="shared" si="14"/>
        <v>-</v>
      </c>
      <c r="R24" s="64"/>
      <c r="S24" s="60"/>
      <c r="T24" s="61"/>
      <c r="U24" s="62">
        <f t="shared" si="15"/>
        <v>0</v>
      </c>
      <c r="V24" s="63" t="str">
        <f t="shared" si="16"/>
        <v>-</v>
      </c>
      <c r="W24" s="64"/>
      <c r="X24" s="60"/>
      <c r="Y24" s="61"/>
      <c r="Z24" s="62">
        <f t="shared" si="17"/>
        <v>0</v>
      </c>
      <c r="AA24" s="63" t="str">
        <f t="shared" si="18"/>
        <v>-</v>
      </c>
      <c r="AB24" s="64"/>
      <c r="AC24" s="65"/>
      <c r="AD24" s="66"/>
      <c r="AE24" s="62">
        <f t="shared" si="19"/>
        <v>0</v>
      </c>
      <c r="AF24" s="63" t="str">
        <f t="shared" si="20"/>
        <v>-</v>
      </c>
      <c r="AG24" s="64"/>
      <c r="AH24" s="67"/>
      <c r="AI24" s="68" t="str">
        <f t="shared" si="21"/>
        <v>0</v>
      </c>
      <c r="AJ24" s="64"/>
      <c r="AK24" s="67"/>
      <c r="AL24" s="68" t="str">
        <f t="shared" si="22"/>
        <v>0</v>
      </c>
      <c r="AM24" s="64"/>
      <c r="AN24" s="67"/>
      <c r="AO24" s="68" t="str">
        <f t="shared" si="23"/>
        <v>0</v>
      </c>
      <c r="AP24" s="57"/>
      <c r="AQ24" s="69"/>
      <c r="AR24" s="70"/>
      <c r="AS24" s="71">
        <f t="shared" si="24"/>
        <v>0</v>
      </c>
      <c r="AT24" s="72" t="str">
        <f t="shared" si="25"/>
        <v>0</v>
      </c>
      <c r="AU24" s="64">
        <v>0.0</v>
      </c>
      <c r="AV24" s="73">
        <f t="shared" si="26"/>
        <v>0</v>
      </c>
      <c r="AW24" s="74">
        <f t="shared" si="27"/>
        <v>0</v>
      </c>
      <c r="AX24" s="75" t="str">
        <f t="shared" si="28"/>
        <v>E2</v>
      </c>
      <c r="AY24" s="76">
        <f t="shared" si="29"/>
        <v>0</v>
      </c>
      <c r="AZ24" s="77">
        <f t="shared" si="30"/>
        <v>0</v>
      </c>
      <c r="BA24" s="64" t="str">
        <f t="shared" si="31"/>
        <v>E2</v>
      </c>
      <c r="BB24" s="78"/>
      <c r="BC24" s="78"/>
      <c r="BD24" s="79"/>
      <c r="BE24" s="78"/>
      <c r="BF24" s="78"/>
      <c r="BG24" s="78"/>
      <c r="BH24" s="78"/>
    </row>
    <row r="25" ht="24.75" customHeight="1">
      <c r="A25" s="57">
        <v>17.0</v>
      </c>
      <c r="B25" s="80"/>
      <c r="C25" s="59" t="s">
        <v>46</v>
      </c>
      <c r="D25" s="60"/>
      <c r="E25" s="61"/>
      <c r="F25" s="62">
        <f t="shared" si="9"/>
        <v>0</v>
      </c>
      <c r="G25" s="63" t="str">
        <f t="shared" si="10"/>
        <v>-</v>
      </c>
      <c r="H25" s="64"/>
      <c r="I25" s="60"/>
      <c r="J25" s="61"/>
      <c r="K25" s="62">
        <f t="shared" si="11"/>
        <v>0</v>
      </c>
      <c r="L25" s="63" t="str">
        <f t="shared" si="12"/>
        <v>-</v>
      </c>
      <c r="M25" s="64"/>
      <c r="N25" s="60"/>
      <c r="O25" s="61"/>
      <c r="P25" s="62">
        <f t="shared" si="13"/>
        <v>0</v>
      </c>
      <c r="Q25" s="63" t="str">
        <f t="shared" si="14"/>
        <v>-</v>
      </c>
      <c r="R25" s="64"/>
      <c r="S25" s="60"/>
      <c r="T25" s="61"/>
      <c r="U25" s="62">
        <f t="shared" si="15"/>
        <v>0</v>
      </c>
      <c r="V25" s="63" t="str">
        <f t="shared" si="16"/>
        <v>-</v>
      </c>
      <c r="W25" s="64"/>
      <c r="X25" s="60"/>
      <c r="Y25" s="61"/>
      <c r="Z25" s="62">
        <f t="shared" si="17"/>
        <v>0</v>
      </c>
      <c r="AA25" s="63" t="str">
        <f t="shared" si="18"/>
        <v>-</v>
      </c>
      <c r="AB25" s="64"/>
      <c r="AC25" s="65"/>
      <c r="AD25" s="66"/>
      <c r="AE25" s="62">
        <f t="shared" si="19"/>
        <v>0</v>
      </c>
      <c r="AF25" s="63" t="str">
        <f t="shared" si="20"/>
        <v>-</v>
      </c>
      <c r="AG25" s="64"/>
      <c r="AH25" s="67"/>
      <c r="AI25" s="68" t="str">
        <f t="shared" si="21"/>
        <v>0</v>
      </c>
      <c r="AJ25" s="64"/>
      <c r="AK25" s="67"/>
      <c r="AL25" s="68" t="str">
        <f t="shared" si="22"/>
        <v>0</v>
      </c>
      <c r="AM25" s="64"/>
      <c r="AN25" s="67"/>
      <c r="AO25" s="68" t="str">
        <f t="shared" si="23"/>
        <v>0</v>
      </c>
      <c r="AP25" s="57"/>
      <c r="AQ25" s="69"/>
      <c r="AR25" s="70"/>
      <c r="AS25" s="71">
        <f t="shared" si="24"/>
        <v>0</v>
      </c>
      <c r="AT25" s="72" t="str">
        <f t="shared" si="25"/>
        <v>0</v>
      </c>
      <c r="AU25" s="64">
        <v>0.0</v>
      </c>
      <c r="AV25" s="73">
        <f t="shared" si="26"/>
        <v>0</v>
      </c>
      <c r="AW25" s="74">
        <f t="shared" si="27"/>
        <v>0</v>
      </c>
      <c r="AX25" s="75" t="str">
        <f t="shared" si="28"/>
        <v>E2</v>
      </c>
      <c r="AY25" s="76">
        <f t="shared" si="29"/>
        <v>0</v>
      </c>
      <c r="AZ25" s="77">
        <f t="shared" si="30"/>
        <v>0</v>
      </c>
      <c r="BA25" s="64" t="str">
        <f t="shared" si="31"/>
        <v>E2</v>
      </c>
      <c r="BB25" s="78"/>
      <c r="BC25" s="78"/>
      <c r="BD25" s="79"/>
      <c r="BE25" s="78"/>
      <c r="BF25" s="78"/>
      <c r="BG25" s="78"/>
      <c r="BH25" s="78"/>
    </row>
    <row r="26" ht="24.75" customHeight="1">
      <c r="A26" s="57">
        <v>18.0</v>
      </c>
      <c r="B26" s="80"/>
      <c r="C26" s="59" t="s">
        <v>46</v>
      </c>
      <c r="D26" s="60"/>
      <c r="E26" s="61"/>
      <c r="F26" s="62">
        <f t="shared" si="9"/>
        <v>0</v>
      </c>
      <c r="G26" s="63" t="str">
        <f t="shared" si="10"/>
        <v>-</v>
      </c>
      <c r="H26" s="64"/>
      <c r="I26" s="60"/>
      <c r="J26" s="61"/>
      <c r="K26" s="62">
        <f t="shared" si="11"/>
        <v>0</v>
      </c>
      <c r="L26" s="63" t="str">
        <f t="shared" si="12"/>
        <v>-</v>
      </c>
      <c r="M26" s="64"/>
      <c r="N26" s="60"/>
      <c r="O26" s="61"/>
      <c r="P26" s="62">
        <f t="shared" si="13"/>
        <v>0</v>
      </c>
      <c r="Q26" s="63" t="str">
        <f t="shared" si="14"/>
        <v>-</v>
      </c>
      <c r="R26" s="64"/>
      <c r="S26" s="60"/>
      <c r="T26" s="61"/>
      <c r="U26" s="62">
        <f t="shared" si="15"/>
        <v>0</v>
      </c>
      <c r="V26" s="63" t="str">
        <f t="shared" si="16"/>
        <v>-</v>
      </c>
      <c r="W26" s="64"/>
      <c r="X26" s="60"/>
      <c r="Y26" s="61"/>
      <c r="Z26" s="62">
        <f t="shared" si="17"/>
        <v>0</v>
      </c>
      <c r="AA26" s="63" t="str">
        <f t="shared" si="18"/>
        <v>-</v>
      </c>
      <c r="AB26" s="64"/>
      <c r="AC26" s="65"/>
      <c r="AD26" s="66"/>
      <c r="AE26" s="62">
        <f t="shared" si="19"/>
        <v>0</v>
      </c>
      <c r="AF26" s="63" t="str">
        <f t="shared" si="20"/>
        <v>-</v>
      </c>
      <c r="AG26" s="64"/>
      <c r="AH26" s="67"/>
      <c r="AI26" s="68" t="str">
        <f t="shared" si="21"/>
        <v>0</v>
      </c>
      <c r="AJ26" s="64"/>
      <c r="AK26" s="67"/>
      <c r="AL26" s="68" t="str">
        <f t="shared" si="22"/>
        <v>0</v>
      </c>
      <c r="AM26" s="64"/>
      <c r="AN26" s="67"/>
      <c r="AO26" s="68" t="str">
        <f t="shared" si="23"/>
        <v>0</v>
      </c>
      <c r="AP26" s="57"/>
      <c r="AQ26" s="69"/>
      <c r="AR26" s="70"/>
      <c r="AS26" s="71">
        <f t="shared" si="24"/>
        <v>0</v>
      </c>
      <c r="AT26" s="72" t="str">
        <f t="shared" si="25"/>
        <v>0</v>
      </c>
      <c r="AU26" s="64">
        <v>0.0</v>
      </c>
      <c r="AV26" s="73">
        <f t="shared" si="26"/>
        <v>0</v>
      </c>
      <c r="AW26" s="74">
        <f t="shared" si="27"/>
        <v>0</v>
      </c>
      <c r="AX26" s="75" t="str">
        <f t="shared" si="28"/>
        <v>E2</v>
      </c>
      <c r="AY26" s="76">
        <f t="shared" si="29"/>
        <v>0</v>
      </c>
      <c r="AZ26" s="77">
        <f t="shared" si="30"/>
        <v>0</v>
      </c>
      <c r="BA26" s="64" t="str">
        <f t="shared" si="31"/>
        <v>E2</v>
      </c>
      <c r="BB26" s="78"/>
      <c r="BC26" s="78"/>
      <c r="BD26" s="79"/>
      <c r="BE26" s="78"/>
      <c r="BF26" s="78"/>
      <c r="BG26" s="78"/>
      <c r="BH26" s="78"/>
    </row>
    <row r="27" ht="24.75" customHeight="1">
      <c r="A27" s="57">
        <v>19.0</v>
      </c>
      <c r="B27" s="80"/>
      <c r="C27" s="59" t="s">
        <v>46</v>
      </c>
      <c r="D27" s="60"/>
      <c r="E27" s="61"/>
      <c r="F27" s="62">
        <f t="shared" si="9"/>
        <v>0</v>
      </c>
      <c r="G27" s="63" t="str">
        <f t="shared" si="10"/>
        <v>-</v>
      </c>
      <c r="H27" s="64"/>
      <c r="I27" s="60"/>
      <c r="J27" s="61"/>
      <c r="K27" s="62">
        <f t="shared" si="11"/>
        <v>0</v>
      </c>
      <c r="L27" s="63" t="str">
        <f t="shared" si="12"/>
        <v>-</v>
      </c>
      <c r="M27" s="64"/>
      <c r="N27" s="60"/>
      <c r="O27" s="61"/>
      <c r="P27" s="62">
        <f t="shared" si="13"/>
        <v>0</v>
      </c>
      <c r="Q27" s="63" t="str">
        <f t="shared" si="14"/>
        <v>-</v>
      </c>
      <c r="R27" s="64"/>
      <c r="S27" s="60"/>
      <c r="T27" s="61"/>
      <c r="U27" s="62">
        <f t="shared" si="15"/>
        <v>0</v>
      </c>
      <c r="V27" s="63" t="str">
        <f t="shared" si="16"/>
        <v>-</v>
      </c>
      <c r="W27" s="64"/>
      <c r="X27" s="60"/>
      <c r="Y27" s="61"/>
      <c r="Z27" s="62">
        <f t="shared" si="17"/>
        <v>0</v>
      </c>
      <c r="AA27" s="63" t="str">
        <f t="shared" si="18"/>
        <v>-</v>
      </c>
      <c r="AB27" s="64"/>
      <c r="AC27" s="65"/>
      <c r="AD27" s="66"/>
      <c r="AE27" s="62">
        <f t="shared" si="19"/>
        <v>0</v>
      </c>
      <c r="AF27" s="63" t="str">
        <f t="shared" si="20"/>
        <v>-</v>
      </c>
      <c r="AG27" s="64"/>
      <c r="AH27" s="67"/>
      <c r="AI27" s="68" t="str">
        <f t="shared" si="21"/>
        <v>0</v>
      </c>
      <c r="AJ27" s="64"/>
      <c r="AK27" s="67"/>
      <c r="AL27" s="68" t="str">
        <f t="shared" si="22"/>
        <v>0</v>
      </c>
      <c r="AM27" s="64"/>
      <c r="AN27" s="67"/>
      <c r="AO27" s="68" t="str">
        <f t="shared" si="23"/>
        <v>0</v>
      </c>
      <c r="AP27" s="57"/>
      <c r="AQ27" s="69"/>
      <c r="AR27" s="70"/>
      <c r="AS27" s="71">
        <f t="shared" si="24"/>
        <v>0</v>
      </c>
      <c r="AT27" s="72" t="str">
        <f t="shared" si="25"/>
        <v>0</v>
      </c>
      <c r="AU27" s="64">
        <v>0.0</v>
      </c>
      <c r="AV27" s="73">
        <f t="shared" si="26"/>
        <v>0</v>
      </c>
      <c r="AW27" s="74">
        <f t="shared" si="27"/>
        <v>0</v>
      </c>
      <c r="AX27" s="75" t="str">
        <f t="shared" si="28"/>
        <v>E2</v>
      </c>
      <c r="AY27" s="76">
        <f t="shared" si="29"/>
        <v>0</v>
      </c>
      <c r="AZ27" s="77">
        <f t="shared" si="30"/>
        <v>0</v>
      </c>
      <c r="BA27" s="64" t="str">
        <f t="shared" si="31"/>
        <v>E2</v>
      </c>
      <c r="BB27" s="78"/>
      <c r="BC27" s="78"/>
      <c r="BD27" s="79"/>
      <c r="BE27" s="78"/>
      <c r="BF27" s="78"/>
      <c r="BG27" s="78"/>
      <c r="BH27" s="78"/>
    </row>
    <row r="28" ht="24.75" customHeight="1">
      <c r="A28" s="57">
        <v>20.0</v>
      </c>
      <c r="B28" s="80"/>
      <c r="C28" s="59" t="s">
        <v>46</v>
      </c>
      <c r="D28" s="60"/>
      <c r="E28" s="61"/>
      <c r="F28" s="62">
        <f t="shared" si="9"/>
        <v>0</v>
      </c>
      <c r="G28" s="63" t="str">
        <f t="shared" si="10"/>
        <v>-</v>
      </c>
      <c r="H28" s="64"/>
      <c r="I28" s="60"/>
      <c r="J28" s="61"/>
      <c r="K28" s="62">
        <f t="shared" si="11"/>
        <v>0</v>
      </c>
      <c r="L28" s="63" t="str">
        <f t="shared" si="12"/>
        <v>-</v>
      </c>
      <c r="M28" s="64"/>
      <c r="N28" s="60"/>
      <c r="O28" s="61"/>
      <c r="P28" s="62">
        <f t="shared" si="13"/>
        <v>0</v>
      </c>
      <c r="Q28" s="63" t="str">
        <f t="shared" si="14"/>
        <v>-</v>
      </c>
      <c r="R28" s="64"/>
      <c r="S28" s="60"/>
      <c r="T28" s="61"/>
      <c r="U28" s="62">
        <f t="shared" si="15"/>
        <v>0</v>
      </c>
      <c r="V28" s="63" t="str">
        <f t="shared" si="16"/>
        <v>-</v>
      </c>
      <c r="W28" s="64"/>
      <c r="X28" s="60"/>
      <c r="Y28" s="61"/>
      <c r="Z28" s="62">
        <f t="shared" si="17"/>
        <v>0</v>
      </c>
      <c r="AA28" s="63" t="str">
        <f t="shared" si="18"/>
        <v>-</v>
      </c>
      <c r="AB28" s="64"/>
      <c r="AC28" s="65"/>
      <c r="AD28" s="66"/>
      <c r="AE28" s="62">
        <f t="shared" si="19"/>
        <v>0</v>
      </c>
      <c r="AF28" s="63" t="str">
        <f t="shared" si="20"/>
        <v>-</v>
      </c>
      <c r="AG28" s="64"/>
      <c r="AH28" s="67"/>
      <c r="AI28" s="68" t="str">
        <f t="shared" si="21"/>
        <v>0</v>
      </c>
      <c r="AJ28" s="64"/>
      <c r="AK28" s="67"/>
      <c r="AL28" s="68" t="str">
        <f t="shared" si="22"/>
        <v>0</v>
      </c>
      <c r="AM28" s="64"/>
      <c r="AN28" s="67"/>
      <c r="AO28" s="68" t="str">
        <f t="shared" si="23"/>
        <v>0</v>
      </c>
      <c r="AP28" s="57"/>
      <c r="AQ28" s="69"/>
      <c r="AR28" s="70"/>
      <c r="AS28" s="71">
        <f t="shared" si="24"/>
        <v>0</v>
      </c>
      <c r="AT28" s="72" t="str">
        <f t="shared" si="25"/>
        <v>0</v>
      </c>
      <c r="AU28" s="64">
        <v>0.0</v>
      </c>
      <c r="AV28" s="73">
        <f t="shared" si="26"/>
        <v>0</v>
      </c>
      <c r="AW28" s="74">
        <f t="shared" si="27"/>
        <v>0</v>
      </c>
      <c r="AX28" s="75" t="str">
        <f t="shared" si="28"/>
        <v>E2</v>
      </c>
      <c r="AY28" s="76">
        <f t="shared" si="29"/>
        <v>0</v>
      </c>
      <c r="AZ28" s="77">
        <f t="shared" si="30"/>
        <v>0</v>
      </c>
      <c r="BA28" s="64" t="str">
        <f t="shared" si="31"/>
        <v>E2</v>
      </c>
      <c r="BB28" s="78"/>
      <c r="BC28" s="78"/>
      <c r="BD28" s="79"/>
      <c r="BE28" s="78"/>
      <c r="BF28" s="78"/>
      <c r="BG28" s="78"/>
      <c r="BH28" s="78"/>
    </row>
    <row r="29" ht="24.75" customHeight="1">
      <c r="A29" s="57">
        <v>21.0</v>
      </c>
      <c r="B29" s="80"/>
      <c r="C29" s="59" t="s">
        <v>46</v>
      </c>
      <c r="D29" s="60"/>
      <c r="E29" s="61"/>
      <c r="F29" s="62">
        <f t="shared" si="9"/>
        <v>0</v>
      </c>
      <c r="G29" s="63" t="str">
        <f t="shared" si="10"/>
        <v>-</v>
      </c>
      <c r="H29" s="64"/>
      <c r="I29" s="60"/>
      <c r="J29" s="61"/>
      <c r="K29" s="62">
        <f t="shared" si="11"/>
        <v>0</v>
      </c>
      <c r="L29" s="63" t="str">
        <f t="shared" si="12"/>
        <v>-</v>
      </c>
      <c r="M29" s="64"/>
      <c r="N29" s="60"/>
      <c r="O29" s="61"/>
      <c r="P29" s="62">
        <f t="shared" si="13"/>
        <v>0</v>
      </c>
      <c r="Q29" s="63" t="str">
        <f t="shared" si="14"/>
        <v>-</v>
      </c>
      <c r="R29" s="64"/>
      <c r="S29" s="60"/>
      <c r="T29" s="61"/>
      <c r="U29" s="62">
        <f t="shared" si="15"/>
        <v>0</v>
      </c>
      <c r="V29" s="63" t="str">
        <f t="shared" si="16"/>
        <v>-</v>
      </c>
      <c r="W29" s="64"/>
      <c r="X29" s="60"/>
      <c r="Y29" s="61"/>
      <c r="Z29" s="62">
        <f t="shared" si="17"/>
        <v>0</v>
      </c>
      <c r="AA29" s="63" t="str">
        <f t="shared" si="18"/>
        <v>-</v>
      </c>
      <c r="AB29" s="64"/>
      <c r="AC29" s="65"/>
      <c r="AD29" s="66"/>
      <c r="AE29" s="62">
        <f t="shared" si="19"/>
        <v>0</v>
      </c>
      <c r="AF29" s="63" t="str">
        <f t="shared" si="20"/>
        <v>-</v>
      </c>
      <c r="AG29" s="64"/>
      <c r="AH29" s="67"/>
      <c r="AI29" s="68" t="str">
        <f t="shared" si="21"/>
        <v>0</v>
      </c>
      <c r="AJ29" s="64"/>
      <c r="AK29" s="67"/>
      <c r="AL29" s="68" t="str">
        <f t="shared" si="22"/>
        <v>0</v>
      </c>
      <c r="AM29" s="64"/>
      <c r="AN29" s="67"/>
      <c r="AO29" s="68" t="str">
        <f t="shared" si="23"/>
        <v>0</v>
      </c>
      <c r="AP29" s="57"/>
      <c r="AQ29" s="69"/>
      <c r="AR29" s="70"/>
      <c r="AS29" s="71">
        <f t="shared" si="24"/>
        <v>0</v>
      </c>
      <c r="AT29" s="72" t="str">
        <f t="shared" si="25"/>
        <v>0</v>
      </c>
      <c r="AU29" s="64">
        <v>0.0</v>
      </c>
      <c r="AV29" s="73">
        <f t="shared" si="26"/>
        <v>0</v>
      </c>
      <c r="AW29" s="74">
        <f t="shared" si="27"/>
        <v>0</v>
      </c>
      <c r="AX29" s="75" t="str">
        <f t="shared" si="28"/>
        <v>E2</v>
      </c>
      <c r="AY29" s="76">
        <f t="shared" si="29"/>
        <v>0</v>
      </c>
      <c r="AZ29" s="77">
        <f t="shared" si="30"/>
        <v>0</v>
      </c>
      <c r="BA29" s="64" t="str">
        <f t="shared" si="31"/>
        <v>E2</v>
      </c>
      <c r="BB29" s="78"/>
      <c r="BC29" s="78"/>
      <c r="BD29" s="79"/>
      <c r="BE29" s="78"/>
      <c r="BF29" s="78"/>
      <c r="BG29" s="78"/>
      <c r="BH29" s="78"/>
    </row>
    <row r="30" ht="24.75" customHeight="1">
      <c r="A30" s="57">
        <v>22.0</v>
      </c>
      <c r="B30" s="80"/>
      <c r="C30" s="59" t="s">
        <v>46</v>
      </c>
      <c r="D30" s="60"/>
      <c r="E30" s="61"/>
      <c r="F30" s="62">
        <f t="shared" si="9"/>
        <v>0</v>
      </c>
      <c r="G30" s="63" t="str">
        <f t="shared" si="10"/>
        <v>-</v>
      </c>
      <c r="H30" s="64"/>
      <c r="I30" s="60"/>
      <c r="J30" s="61"/>
      <c r="K30" s="62">
        <f t="shared" si="11"/>
        <v>0</v>
      </c>
      <c r="L30" s="63" t="str">
        <f t="shared" si="12"/>
        <v>-</v>
      </c>
      <c r="M30" s="64"/>
      <c r="N30" s="60"/>
      <c r="O30" s="61"/>
      <c r="P30" s="62">
        <f t="shared" si="13"/>
        <v>0</v>
      </c>
      <c r="Q30" s="63" t="str">
        <f t="shared" si="14"/>
        <v>-</v>
      </c>
      <c r="R30" s="64"/>
      <c r="S30" s="60"/>
      <c r="T30" s="61"/>
      <c r="U30" s="62">
        <f t="shared" si="15"/>
        <v>0</v>
      </c>
      <c r="V30" s="63" t="str">
        <f t="shared" si="16"/>
        <v>-</v>
      </c>
      <c r="W30" s="64"/>
      <c r="X30" s="60"/>
      <c r="Y30" s="61"/>
      <c r="Z30" s="62">
        <f t="shared" si="17"/>
        <v>0</v>
      </c>
      <c r="AA30" s="63" t="str">
        <f t="shared" si="18"/>
        <v>-</v>
      </c>
      <c r="AB30" s="64"/>
      <c r="AC30" s="65"/>
      <c r="AD30" s="66"/>
      <c r="AE30" s="62">
        <f t="shared" si="19"/>
        <v>0</v>
      </c>
      <c r="AF30" s="63" t="str">
        <f t="shared" si="20"/>
        <v>-</v>
      </c>
      <c r="AG30" s="64"/>
      <c r="AH30" s="67"/>
      <c r="AI30" s="68" t="str">
        <f t="shared" si="21"/>
        <v>0</v>
      </c>
      <c r="AJ30" s="64"/>
      <c r="AK30" s="67"/>
      <c r="AL30" s="68" t="str">
        <f t="shared" si="22"/>
        <v>0</v>
      </c>
      <c r="AM30" s="64"/>
      <c r="AN30" s="67"/>
      <c r="AO30" s="68" t="str">
        <f t="shared" si="23"/>
        <v>0</v>
      </c>
      <c r="AP30" s="57"/>
      <c r="AQ30" s="69"/>
      <c r="AR30" s="70"/>
      <c r="AS30" s="71">
        <f t="shared" si="24"/>
        <v>0</v>
      </c>
      <c r="AT30" s="72" t="str">
        <f t="shared" si="25"/>
        <v>0</v>
      </c>
      <c r="AU30" s="64">
        <v>0.0</v>
      </c>
      <c r="AV30" s="73">
        <f t="shared" si="26"/>
        <v>0</v>
      </c>
      <c r="AW30" s="74">
        <f t="shared" si="27"/>
        <v>0</v>
      </c>
      <c r="AX30" s="75" t="str">
        <f t="shared" si="28"/>
        <v>E2</v>
      </c>
      <c r="AY30" s="76">
        <f t="shared" si="29"/>
        <v>0</v>
      </c>
      <c r="AZ30" s="77">
        <f t="shared" si="30"/>
        <v>0</v>
      </c>
      <c r="BA30" s="64" t="str">
        <f t="shared" si="31"/>
        <v>E2</v>
      </c>
      <c r="BB30" s="78"/>
      <c r="BC30" s="78"/>
      <c r="BD30" s="79"/>
      <c r="BE30" s="78"/>
      <c r="BF30" s="78"/>
      <c r="BG30" s="78"/>
      <c r="BH30" s="78"/>
    </row>
    <row r="31" ht="24.75" customHeight="1">
      <c r="A31" s="57">
        <v>23.0</v>
      </c>
      <c r="B31" s="80"/>
      <c r="C31" s="59" t="s">
        <v>46</v>
      </c>
      <c r="D31" s="60"/>
      <c r="E31" s="61"/>
      <c r="F31" s="62">
        <f t="shared" si="9"/>
        <v>0</v>
      </c>
      <c r="G31" s="63" t="str">
        <f t="shared" si="10"/>
        <v>-</v>
      </c>
      <c r="H31" s="64"/>
      <c r="I31" s="60"/>
      <c r="J31" s="61"/>
      <c r="K31" s="62">
        <f t="shared" si="11"/>
        <v>0</v>
      </c>
      <c r="L31" s="63" t="str">
        <f t="shared" si="12"/>
        <v>-</v>
      </c>
      <c r="M31" s="64"/>
      <c r="N31" s="60"/>
      <c r="O31" s="61"/>
      <c r="P31" s="62">
        <f t="shared" si="13"/>
        <v>0</v>
      </c>
      <c r="Q31" s="63" t="str">
        <f t="shared" si="14"/>
        <v>-</v>
      </c>
      <c r="R31" s="64"/>
      <c r="S31" s="60"/>
      <c r="T31" s="61"/>
      <c r="U31" s="62">
        <f t="shared" si="15"/>
        <v>0</v>
      </c>
      <c r="V31" s="63" t="str">
        <f t="shared" si="16"/>
        <v>-</v>
      </c>
      <c r="W31" s="64"/>
      <c r="X31" s="60"/>
      <c r="Y31" s="61"/>
      <c r="Z31" s="62">
        <f t="shared" si="17"/>
        <v>0</v>
      </c>
      <c r="AA31" s="63" t="str">
        <f t="shared" si="18"/>
        <v>-</v>
      </c>
      <c r="AB31" s="64"/>
      <c r="AC31" s="65"/>
      <c r="AD31" s="66"/>
      <c r="AE31" s="62">
        <f t="shared" si="19"/>
        <v>0</v>
      </c>
      <c r="AF31" s="63" t="str">
        <f t="shared" si="20"/>
        <v>-</v>
      </c>
      <c r="AG31" s="64"/>
      <c r="AH31" s="67"/>
      <c r="AI31" s="68" t="str">
        <f t="shared" si="21"/>
        <v>0</v>
      </c>
      <c r="AJ31" s="64"/>
      <c r="AK31" s="67"/>
      <c r="AL31" s="68" t="str">
        <f t="shared" si="22"/>
        <v>0</v>
      </c>
      <c r="AM31" s="64"/>
      <c r="AN31" s="67"/>
      <c r="AO31" s="68" t="str">
        <f t="shared" si="23"/>
        <v>0</v>
      </c>
      <c r="AP31" s="57"/>
      <c r="AQ31" s="69"/>
      <c r="AR31" s="70"/>
      <c r="AS31" s="71">
        <f t="shared" si="24"/>
        <v>0</v>
      </c>
      <c r="AT31" s="72" t="str">
        <f t="shared" si="25"/>
        <v>0</v>
      </c>
      <c r="AU31" s="64">
        <v>0.0</v>
      </c>
      <c r="AV31" s="73">
        <f t="shared" si="26"/>
        <v>0</v>
      </c>
      <c r="AW31" s="74">
        <f t="shared" si="27"/>
        <v>0</v>
      </c>
      <c r="AX31" s="75" t="str">
        <f t="shared" si="28"/>
        <v>E2</v>
      </c>
      <c r="AY31" s="76">
        <f t="shared" si="29"/>
        <v>0</v>
      </c>
      <c r="AZ31" s="77">
        <f t="shared" si="30"/>
        <v>0</v>
      </c>
      <c r="BA31" s="64" t="str">
        <f t="shared" si="31"/>
        <v>E2</v>
      </c>
      <c r="BB31" s="78"/>
      <c r="BC31" s="78"/>
      <c r="BD31" s="79"/>
      <c r="BE31" s="78"/>
      <c r="BF31" s="78"/>
      <c r="BG31" s="78"/>
      <c r="BH31" s="78"/>
    </row>
    <row r="32" ht="24.75" customHeight="1">
      <c r="A32" s="57">
        <v>24.0</v>
      </c>
      <c r="B32" s="80"/>
      <c r="C32" s="59" t="s">
        <v>46</v>
      </c>
      <c r="D32" s="60"/>
      <c r="E32" s="61"/>
      <c r="F32" s="62">
        <f t="shared" si="9"/>
        <v>0</v>
      </c>
      <c r="G32" s="63" t="str">
        <f t="shared" si="10"/>
        <v>-</v>
      </c>
      <c r="H32" s="64"/>
      <c r="I32" s="60"/>
      <c r="J32" s="61"/>
      <c r="K32" s="62">
        <f t="shared" si="11"/>
        <v>0</v>
      </c>
      <c r="L32" s="63" t="str">
        <f t="shared" si="12"/>
        <v>-</v>
      </c>
      <c r="M32" s="64"/>
      <c r="N32" s="60"/>
      <c r="O32" s="61"/>
      <c r="P32" s="62">
        <f t="shared" si="13"/>
        <v>0</v>
      </c>
      <c r="Q32" s="63" t="str">
        <f t="shared" si="14"/>
        <v>-</v>
      </c>
      <c r="R32" s="64"/>
      <c r="S32" s="60"/>
      <c r="T32" s="61"/>
      <c r="U32" s="62">
        <f t="shared" si="15"/>
        <v>0</v>
      </c>
      <c r="V32" s="63" t="str">
        <f t="shared" si="16"/>
        <v>-</v>
      </c>
      <c r="W32" s="64"/>
      <c r="X32" s="60"/>
      <c r="Y32" s="61"/>
      <c r="Z32" s="62">
        <f t="shared" si="17"/>
        <v>0</v>
      </c>
      <c r="AA32" s="63" t="str">
        <f t="shared" si="18"/>
        <v>-</v>
      </c>
      <c r="AB32" s="64"/>
      <c r="AC32" s="65"/>
      <c r="AD32" s="66"/>
      <c r="AE32" s="62">
        <f t="shared" si="19"/>
        <v>0</v>
      </c>
      <c r="AF32" s="63" t="str">
        <f t="shared" si="20"/>
        <v>-</v>
      </c>
      <c r="AG32" s="64"/>
      <c r="AH32" s="67"/>
      <c r="AI32" s="68" t="str">
        <f t="shared" si="21"/>
        <v>0</v>
      </c>
      <c r="AJ32" s="64"/>
      <c r="AK32" s="67"/>
      <c r="AL32" s="68" t="str">
        <f t="shared" si="22"/>
        <v>0</v>
      </c>
      <c r="AM32" s="64"/>
      <c r="AN32" s="67"/>
      <c r="AO32" s="68" t="str">
        <f t="shared" si="23"/>
        <v>0</v>
      </c>
      <c r="AP32" s="57"/>
      <c r="AQ32" s="69"/>
      <c r="AR32" s="70"/>
      <c r="AS32" s="71">
        <f t="shared" si="24"/>
        <v>0</v>
      </c>
      <c r="AT32" s="72" t="str">
        <f t="shared" si="25"/>
        <v>0</v>
      </c>
      <c r="AU32" s="64">
        <v>0.0</v>
      </c>
      <c r="AV32" s="73">
        <f t="shared" si="26"/>
        <v>0</v>
      </c>
      <c r="AW32" s="74">
        <f t="shared" si="27"/>
        <v>0</v>
      </c>
      <c r="AX32" s="75" t="str">
        <f t="shared" si="28"/>
        <v>E2</v>
      </c>
      <c r="AY32" s="76">
        <f t="shared" si="29"/>
        <v>0</v>
      </c>
      <c r="AZ32" s="77">
        <f t="shared" si="30"/>
        <v>0</v>
      </c>
      <c r="BA32" s="64" t="str">
        <f t="shared" si="31"/>
        <v>E2</v>
      </c>
      <c r="BB32" s="78"/>
      <c r="BC32" s="78"/>
      <c r="BD32" s="79"/>
      <c r="BE32" s="78"/>
      <c r="BF32" s="78"/>
      <c r="BG32" s="78"/>
      <c r="BH32" s="78"/>
    </row>
    <row r="33" ht="24.75" customHeight="1">
      <c r="A33" s="57">
        <v>25.0</v>
      </c>
      <c r="B33" s="80"/>
      <c r="C33" s="59" t="s">
        <v>46</v>
      </c>
      <c r="D33" s="60"/>
      <c r="E33" s="61"/>
      <c r="F33" s="62">
        <f t="shared" si="9"/>
        <v>0</v>
      </c>
      <c r="G33" s="63" t="str">
        <f t="shared" si="10"/>
        <v>-</v>
      </c>
      <c r="H33" s="64"/>
      <c r="I33" s="60"/>
      <c r="J33" s="61"/>
      <c r="K33" s="62">
        <f t="shared" si="11"/>
        <v>0</v>
      </c>
      <c r="L33" s="63" t="str">
        <f t="shared" si="12"/>
        <v>-</v>
      </c>
      <c r="M33" s="64"/>
      <c r="N33" s="60"/>
      <c r="O33" s="61"/>
      <c r="P33" s="62">
        <f t="shared" si="13"/>
        <v>0</v>
      </c>
      <c r="Q33" s="63" t="str">
        <f t="shared" si="14"/>
        <v>-</v>
      </c>
      <c r="R33" s="64"/>
      <c r="S33" s="60"/>
      <c r="T33" s="61"/>
      <c r="U33" s="62">
        <f t="shared" si="15"/>
        <v>0</v>
      </c>
      <c r="V33" s="63" t="str">
        <f t="shared" si="16"/>
        <v>-</v>
      </c>
      <c r="W33" s="64"/>
      <c r="X33" s="60"/>
      <c r="Y33" s="61"/>
      <c r="Z33" s="62">
        <f t="shared" si="17"/>
        <v>0</v>
      </c>
      <c r="AA33" s="63" t="str">
        <f t="shared" si="18"/>
        <v>-</v>
      </c>
      <c r="AB33" s="64"/>
      <c r="AC33" s="65"/>
      <c r="AD33" s="66"/>
      <c r="AE33" s="62">
        <f t="shared" si="19"/>
        <v>0</v>
      </c>
      <c r="AF33" s="63" t="str">
        <f t="shared" si="20"/>
        <v>-</v>
      </c>
      <c r="AG33" s="64"/>
      <c r="AH33" s="67"/>
      <c r="AI33" s="68" t="str">
        <f t="shared" si="21"/>
        <v>0</v>
      </c>
      <c r="AJ33" s="64"/>
      <c r="AK33" s="67"/>
      <c r="AL33" s="68" t="str">
        <f t="shared" si="22"/>
        <v>0</v>
      </c>
      <c r="AM33" s="64"/>
      <c r="AN33" s="67"/>
      <c r="AO33" s="68" t="str">
        <f t="shared" si="23"/>
        <v>0</v>
      </c>
      <c r="AP33" s="57"/>
      <c r="AQ33" s="69"/>
      <c r="AR33" s="70"/>
      <c r="AS33" s="71">
        <f t="shared" si="24"/>
        <v>0</v>
      </c>
      <c r="AT33" s="72" t="str">
        <f t="shared" si="25"/>
        <v>0</v>
      </c>
      <c r="AU33" s="64">
        <v>0.0</v>
      </c>
      <c r="AV33" s="73">
        <f t="shared" si="26"/>
        <v>0</v>
      </c>
      <c r="AW33" s="74">
        <f t="shared" si="27"/>
        <v>0</v>
      </c>
      <c r="AX33" s="75" t="str">
        <f t="shared" si="28"/>
        <v>E2</v>
      </c>
      <c r="AY33" s="76">
        <f t="shared" si="29"/>
        <v>0</v>
      </c>
      <c r="AZ33" s="77">
        <f t="shared" si="30"/>
        <v>0</v>
      </c>
      <c r="BA33" s="64" t="str">
        <f t="shared" si="31"/>
        <v>E2</v>
      </c>
      <c r="BB33" s="78"/>
      <c r="BC33" s="78"/>
      <c r="BD33" s="79"/>
      <c r="BE33" s="78"/>
      <c r="BF33" s="78"/>
      <c r="BG33" s="78"/>
      <c r="BH33" s="78"/>
    </row>
    <row r="34" ht="24.75" customHeight="1">
      <c r="A34" s="57">
        <v>26.0</v>
      </c>
      <c r="B34" s="80"/>
      <c r="C34" s="59" t="s">
        <v>46</v>
      </c>
      <c r="D34" s="60"/>
      <c r="E34" s="61"/>
      <c r="F34" s="62">
        <f t="shared" si="9"/>
        <v>0</v>
      </c>
      <c r="G34" s="63" t="str">
        <f t="shared" si="10"/>
        <v>-</v>
      </c>
      <c r="H34" s="64"/>
      <c r="I34" s="60"/>
      <c r="J34" s="61"/>
      <c r="K34" s="62">
        <f t="shared" si="11"/>
        <v>0</v>
      </c>
      <c r="L34" s="63" t="str">
        <f t="shared" si="12"/>
        <v>-</v>
      </c>
      <c r="M34" s="64"/>
      <c r="N34" s="60"/>
      <c r="O34" s="61"/>
      <c r="P34" s="62">
        <f t="shared" si="13"/>
        <v>0</v>
      </c>
      <c r="Q34" s="63" t="str">
        <f t="shared" si="14"/>
        <v>-</v>
      </c>
      <c r="R34" s="64"/>
      <c r="S34" s="60"/>
      <c r="T34" s="61"/>
      <c r="U34" s="62">
        <f t="shared" si="15"/>
        <v>0</v>
      </c>
      <c r="V34" s="63" t="str">
        <f t="shared" si="16"/>
        <v>-</v>
      </c>
      <c r="W34" s="64"/>
      <c r="X34" s="60"/>
      <c r="Y34" s="61"/>
      <c r="Z34" s="62">
        <f t="shared" si="17"/>
        <v>0</v>
      </c>
      <c r="AA34" s="63" t="str">
        <f t="shared" si="18"/>
        <v>-</v>
      </c>
      <c r="AB34" s="64"/>
      <c r="AC34" s="65"/>
      <c r="AD34" s="66"/>
      <c r="AE34" s="62">
        <f t="shared" si="19"/>
        <v>0</v>
      </c>
      <c r="AF34" s="63" t="str">
        <f t="shared" si="20"/>
        <v>-</v>
      </c>
      <c r="AG34" s="64"/>
      <c r="AH34" s="67"/>
      <c r="AI34" s="68" t="str">
        <f t="shared" si="21"/>
        <v>0</v>
      </c>
      <c r="AJ34" s="64"/>
      <c r="AK34" s="67"/>
      <c r="AL34" s="68" t="str">
        <f t="shared" si="22"/>
        <v>0</v>
      </c>
      <c r="AM34" s="64"/>
      <c r="AN34" s="67"/>
      <c r="AO34" s="68" t="str">
        <f t="shared" si="23"/>
        <v>0</v>
      </c>
      <c r="AP34" s="57"/>
      <c r="AQ34" s="69"/>
      <c r="AR34" s="70"/>
      <c r="AS34" s="71">
        <f t="shared" si="24"/>
        <v>0</v>
      </c>
      <c r="AT34" s="72" t="str">
        <f t="shared" si="25"/>
        <v>0</v>
      </c>
      <c r="AU34" s="64">
        <v>0.0</v>
      </c>
      <c r="AV34" s="73">
        <f t="shared" si="26"/>
        <v>0</v>
      </c>
      <c r="AW34" s="74">
        <f t="shared" si="27"/>
        <v>0</v>
      </c>
      <c r="AX34" s="75" t="str">
        <f t="shared" si="28"/>
        <v>E2</v>
      </c>
      <c r="AY34" s="76">
        <f t="shared" si="29"/>
        <v>0</v>
      </c>
      <c r="AZ34" s="77">
        <f t="shared" si="30"/>
        <v>0</v>
      </c>
      <c r="BA34" s="64" t="str">
        <f t="shared" si="31"/>
        <v>E2</v>
      </c>
      <c r="BB34" s="78"/>
      <c r="BC34" s="78"/>
      <c r="BD34" s="79"/>
      <c r="BE34" s="78"/>
      <c r="BF34" s="78"/>
      <c r="BG34" s="78"/>
      <c r="BH34" s="78"/>
    </row>
    <row r="35" ht="24.75" customHeight="1">
      <c r="A35" s="57">
        <v>27.0</v>
      </c>
      <c r="B35" s="80"/>
      <c r="C35" s="59" t="s">
        <v>46</v>
      </c>
      <c r="D35" s="60"/>
      <c r="E35" s="61"/>
      <c r="F35" s="62">
        <f t="shared" si="9"/>
        <v>0</v>
      </c>
      <c r="G35" s="63" t="str">
        <f t="shared" si="10"/>
        <v>-</v>
      </c>
      <c r="H35" s="64"/>
      <c r="I35" s="60"/>
      <c r="J35" s="61"/>
      <c r="K35" s="62">
        <f t="shared" si="11"/>
        <v>0</v>
      </c>
      <c r="L35" s="63" t="str">
        <f t="shared" si="12"/>
        <v>-</v>
      </c>
      <c r="M35" s="64"/>
      <c r="N35" s="60"/>
      <c r="O35" s="61"/>
      <c r="P35" s="62">
        <f t="shared" si="13"/>
        <v>0</v>
      </c>
      <c r="Q35" s="63" t="str">
        <f t="shared" si="14"/>
        <v>-</v>
      </c>
      <c r="R35" s="64"/>
      <c r="S35" s="60"/>
      <c r="T35" s="61"/>
      <c r="U35" s="62">
        <f t="shared" si="15"/>
        <v>0</v>
      </c>
      <c r="V35" s="63" t="str">
        <f t="shared" si="16"/>
        <v>-</v>
      </c>
      <c r="W35" s="64"/>
      <c r="X35" s="60"/>
      <c r="Y35" s="61"/>
      <c r="Z35" s="62">
        <f t="shared" si="17"/>
        <v>0</v>
      </c>
      <c r="AA35" s="63" t="str">
        <f t="shared" si="18"/>
        <v>-</v>
      </c>
      <c r="AB35" s="64"/>
      <c r="AC35" s="65"/>
      <c r="AD35" s="66"/>
      <c r="AE35" s="62">
        <f t="shared" si="19"/>
        <v>0</v>
      </c>
      <c r="AF35" s="63" t="str">
        <f t="shared" si="20"/>
        <v>-</v>
      </c>
      <c r="AG35" s="64"/>
      <c r="AH35" s="67"/>
      <c r="AI35" s="68" t="str">
        <f t="shared" si="21"/>
        <v>0</v>
      </c>
      <c r="AJ35" s="64"/>
      <c r="AK35" s="67"/>
      <c r="AL35" s="68" t="str">
        <f t="shared" si="22"/>
        <v>0</v>
      </c>
      <c r="AM35" s="64"/>
      <c r="AN35" s="67"/>
      <c r="AO35" s="68" t="str">
        <f t="shared" si="23"/>
        <v>0</v>
      </c>
      <c r="AP35" s="57"/>
      <c r="AQ35" s="69"/>
      <c r="AR35" s="70"/>
      <c r="AS35" s="71">
        <f t="shared" si="24"/>
        <v>0</v>
      </c>
      <c r="AT35" s="72" t="str">
        <f t="shared" si="25"/>
        <v>0</v>
      </c>
      <c r="AU35" s="64">
        <v>0.0</v>
      </c>
      <c r="AV35" s="73">
        <f t="shared" si="26"/>
        <v>0</v>
      </c>
      <c r="AW35" s="74">
        <f t="shared" si="27"/>
        <v>0</v>
      </c>
      <c r="AX35" s="75" t="str">
        <f t="shared" si="28"/>
        <v>E2</v>
      </c>
      <c r="AY35" s="76">
        <f t="shared" si="29"/>
        <v>0</v>
      </c>
      <c r="AZ35" s="77">
        <f t="shared" si="30"/>
        <v>0</v>
      </c>
      <c r="BA35" s="64" t="str">
        <f t="shared" si="31"/>
        <v>E2</v>
      </c>
      <c r="BB35" s="78"/>
      <c r="BC35" s="78"/>
      <c r="BD35" s="79"/>
      <c r="BE35" s="78"/>
      <c r="BF35" s="78"/>
      <c r="BG35" s="78"/>
      <c r="BH35" s="78"/>
    </row>
    <row r="36" ht="24.75" customHeight="1">
      <c r="A36" s="57">
        <v>28.0</v>
      </c>
      <c r="B36" s="80"/>
      <c r="C36" s="59" t="s">
        <v>46</v>
      </c>
      <c r="D36" s="60"/>
      <c r="E36" s="61"/>
      <c r="F36" s="62">
        <f t="shared" si="9"/>
        <v>0</v>
      </c>
      <c r="G36" s="63" t="str">
        <f t="shared" si="10"/>
        <v>-</v>
      </c>
      <c r="H36" s="64"/>
      <c r="I36" s="60"/>
      <c r="J36" s="61"/>
      <c r="K36" s="62">
        <f t="shared" si="11"/>
        <v>0</v>
      </c>
      <c r="L36" s="63" t="str">
        <f t="shared" si="12"/>
        <v>-</v>
      </c>
      <c r="M36" s="64"/>
      <c r="N36" s="60"/>
      <c r="O36" s="61"/>
      <c r="P36" s="62">
        <f t="shared" si="13"/>
        <v>0</v>
      </c>
      <c r="Q36" s="63" t="str">
        <f t="shared" si="14"/>
        <v>-</v>
      </c>
      <c r="R36" s="64"/>
      <c r="S36" s="60"/>
      <c r="T36" s="61"/>
      <c r="U36" s="62">
        <f t="shared" si="15"/>
        <v>0</v>
      </c>
      <c r="V36" s="63" t="str">
        <f t="shared" si="16"/>
        <v>-</v>
      </c>
      <c r="W36" s="64"/>
      <c r="X36" s="60"/>
      <c r="Y36" s="61"/>
      <c r="Z36" s="62">
        <f t="shared" si="17"/>
        <v>0</v>
      </c>
      <c r="AA36" s="63" t="str">
        <f t="shared" si="18"/>
        <v>-</v>
      </c>
      <c r="AB36" s="64"/>
      <c r="AC36" s="65"/>
      <c r="AD36" s="66"/>
      <c r="AE36" s="62">
        <f t="shared" si="19"/>
        <v>0</v>
      </c>
      <c r="AF36" s="63" t="str">
        <f t="shared" si="20"/>
        <v>-</v>
      </c>
      <c r="AG36" s="64"/>
      <c r="AH36" s="67"/>
      <c r="AI36" s="68" t="str">
        <f t="shared" si="21"/>
        <v>0</v>
      </c>
      <c r="AJ36" s="64"/>
      <c r="AK36" s="67"/>
      <c r="AL36" s="68" t="str">
        <f t="shared" si="22"/>
        <v>0</v>
      </c>
      <c r="AM36" s="64"/>
      <c r="AN36" s="67"/>
      <c r="AO36" s="68" t="str">
        <f t="shared" si="23"/>
        <v>0</v>
      </c>
      <c r="AP36" s="57"/>
      <c r="AQ36" s="69"/>
      <c r="AR36" s="70"/>
      <c r="AS36" s="71">
        <f t="shared" si="24"/>
        <v>0</v>
      </c>
      <c r="AT36" s="72" t="str">
        <f t="shared" si="25"/>
        <v>0</v>
      </c>
      <c r="AU36" s="64">
        <v>0.0</v>
      </c>
      <c r="AV36" s="73">
        <f t="shared" si="26"/>
        <v>0</v>
      </c>
      <c r="AW36" s="74">
        <f t="shared" si="27"/>
        <v>0</v>
      </c>
      <c r="AX36" s="75" t="str">
        <f t="shared" si="28"/>
        <v>E2</v>
      </c>
      <c r="AY36" s="76">
        <f t="shared" si="29"/>
        <v>0</v>
      </c>
      <c r="AZ36" s="77">
        <f t="shared" si="30"/>
        <v>0</v>
      </c>
      <c r="BA36" s="64" t="str">
        <f t="shared" si="31"/>
        <v>E2</v>
      </c>
      <c r="BB36" s="78"/>
      <c r="BC36" s="78"/>
      <c r="BD36" s="79"/>
      <c r="BE36" s="78"/>
      <c r="BF36" s="78"/>
      <c r="BG36" s="78"/>
      <c r="BH36" s="78"/>
    </row>
    <row r="37" ht="24.75" customHeight="1">
      <c r="A37" s="57">
        <v>29.0</v>
      </c>
      <c r="B37" s="80"/>
      <c r="C37" s="59" t="s">
        <v>46</v>
      </c>
      <c r="D37" s="60"/>
      <c r="E37" s="61"/>
      <c r="F37" s="62">
        <f t="shared" si="9"/>
        <v>0</v>
      </c>
      <c r="G37" s="63" t="str">
        <f t="shared" si="10"/>
        <v>-</v>
      </c>
      <c r="H37" s="64"/>
      <c r="I37" s="60"/>
      <c r="J37" s="61"/>
      <c r="K37" s="62">
        <f t="shared" si="11"/>
        <v>0</v>
      </c>
      <c r="L37" s="63" t="str">
        <f t="shared" si="12"/>
        <v>-</v>
      </c>
      <c r="M37" s="64"/>
      <c r="N37" s="60"/>
      <c r="O37" s="61"/>
      <c r="P37" s="62">
        <f t="shared" si="13"/>
        <v>0</v>
      </c>
      <c r="Q37" s="63" t="str">
        <f t="shared" si="14"/>
        <v>-</v>
      </c>
      <c r="R37" s="64"/>
      <c r="S37" s="60"/>
      <c r="T37" s="61"/>
      <c r="U37" s="62">
        <f t="shared" si="15"/>
        <v>0</v>
      </c>
      <c r="V37" s="63" t="str">
        <f t="shared" si="16"/>
        <v>-</v>
      </c>
      <c r="W37" s="64"/>
      <c r="X37" s="60"/>
      <c r="Y37" s="61"/>
      <c r="Z37" s="62">
        <f t="shared" si="17"/>
        <v>0</v>
      </c>
      <c r="AA37" s="63" t="str">
        <f t="shared" si="18"/>
        <v>-</v>
      </c>
      <c r="AB37" s="64"/>
      <c r="AC37" s="65"/>
      <c r="AD37" s="66"/>
      <c r="AE37" s="62">
        <f t="shared" si="19"/>
        <v>0</v>
      </c>
      <c r="AF37" s="63" t="str">
        <f t="shared" si="20"/>
        <v>-</v>
      </c>
      <c r="AG37" s="64"/>
      <c r="AH37" s="67"/>
      <c r="AI37" s="68" t="str">
        <f t="shared" si="21"/>
        <v>0</v>
      </c>
      <c r="AJ37" s="64"/>
      <c r="AK37" s="67"/>
      <c r="AL37" s="68" t="str">
        <f t="shared" si="22"/>
        <v>0</v>
      </c>
      <c r="AM37" s="64"/>
      <c r="AN37" s="67"/>
      <c r="AO37" s="68" t="str">
        <f t="shared" si="23"/>
        <v>0</v>
      </c>
      <c r="AP37" s="57"/>
      <c r="AQ37" s="69"/>
      <c r="AR37" s="70"/>
      <c r="AS37" s="71">
        <f t="shared" si="24"/>
        <v>0</v>
      </c>
      <c r="AT37" s="72" t="str">
        <f t="shared" si="25"/>
        <v>0</v>
      </c>
      <c r="AU37" s="64">
        <v>0.0</v>
      </c>
      <c r="AV37" s="73">
        <f t="shared" si="26"/>
        <v>0</v>
      </c>
      <c r="AW37" s="74">
        <f t="shared" si="27"/>
        <v>0</v>
      </c>
      <c r="AX37" s="75" t="str">
        <f t="shared" si="28"/>
        <v>E2</v>
      </c>
      <c r="AY37" s="76">
        <f t="shared" si="29"/>
        <v>0</v>
      </c>
      <c r="AZ37" s="77">
        <f t="shared" si="30"/>
        <v>0</v>
      </c>
      <c r="BA37" s="64" t="str">
        <f t="shared" si="31"/>
        <v>E2</v>
      </c>
      <c r="BB37" s="78"/>
      <c r="BC37" s="78"/>
      <c r="BD37" s="79"/>
      <c r="BE37" s="78"/>
      <c r="BF37" s="78"/>
      <c r="BG37" s="78"/>
      <c r="BH37" s="78"/>
    </row>
    <row r="38" ht="24.75" customHeight="1">
      <c r="A38" s="57">
        <v>30.0</v>
      </c>
      <c r="B38" s="80"/>
      <c r="C38" s="59" t="s">
        <v>46</v>
      </c>
      <c r="D38" s="60"/>
      <c r="E38" s="61"/>
      <c r="F38" s="62">
        <f t="shared" si="9"/>
        <v>0</v>
      </c>
      <c r="G38" s="63" t="str">
        <f t="shared" si="10"/>
        <v>-</v>
      </c>
      <c r="H38" s="64"/>
      <c r="I38" s="60"/>
      <c r="J38" s="61"/>
      <c r="K38" s="62">
        <f t="shared" si="11"/>
        <v>0</v>
      </c>
      <c r="L38" s="63" t="str">
        <f t="shared" si="12"/>
        <v>-</v>
      </c>
      <c r="M38" s="64"/>
      <c r="N38" s="60"/>
      <c r="O38" s="61"/>
      <c r="P38" s="62">
        <f t="shared" si="13"/>
        <v>0</v>
      </c>
      <c r="Q38" s="63" t="str">
        <f t="shared" si="14"/>
        <v>-</v>
      </c>
      <c r="R38" s="64"/>
      <c r="S38" s="60"/>
      <c r="T38" s="61"/>
      <c r="U38" s="62">
        <f t="shared" si="15"/>
        <v>0</v>
      </c>
      <c r="V38" s="63" t="str">
        <f t="shared" si="16"/>
        <v>-</v>
      </c>
      <c r="W38" s="64"/>
      <c r="X38" s="60"/>
      <c r="Y38" s="61"/>
      <c r="Z38" s="62">
        <f t="shared" si="17"/>
        <v>0</v>
      </c>
      <c r="AA38" s="63" t="str">
        <f t="shared" si="18"/>
        <v>-</v>
      </c>
      <c r="AB38" s="64"/>
      <c r="AC38" s="65"/>
      <c r="AD38" s="66"/>
      <c r="AE38" s="62">
        <f t="shared" si="19"/>
        <v>0</v>
      </c>
      <c r="AF38" s="63" t="str">
        <f t="shared" si="20"/>
        <v>-</v>
      </c>
      <c r="AG38" s="64"/>
      <c r="AH38" s="67"/>
      <c r="AI38" s="68" t="str">
        <f t="shared" si="21"/>
        <v>0</v>
      </c>
      <c r="AJ38" s="64"/>
      <c r="AK38" s="67"/>
      <c r="AL38" s="68" t="str">
        <f t="shared" si="22"/>
        <v>0</v>
      </c>
      <c r="AM38" s="64"/>
      <c r="AN38" s="67"/>
      <c r="AO38" s="68" t="str">
        <f t="shared" si="23"/>
        <v>0</v>
      </c>
      <c r="AP38" s="57"/>
      <c r="AQ38" s="69"/>
      <c r="AR38" s="70"/>
      <c r="AS38" s="71">
        <f t="shared" si="24"/>
        <v>0</v>
      </c>
      <c r="AT38" s="72" t="str">
        <f t="shared" si="25"/>
        <v>0</v>
      </c>
      <c r="AU38" s="64">
        <v>0.0</v>
      </c>
      <c r="AV38" s="73">
        <f t="shared" si="26"/>
        <v>0</v>
      </c>
      <c r="AW38" s="74">
        <f t="shared" si="27"/>
        <v>0</v>
      </c>
      <c r="AX38" s="75" t="str">
        <f t="shared" si="28"/>
        <v>E2</v>
      </c>
      <c r="AY38" s="76">
        <f t="shared" si="29"/>
        <v>0</v>
      </c>
      <c r="AZ38" s="77">
        <f t="shared" si="30"/>
        <v>0</v>
      </c>
      <c r="BA38" s="64" t="str">
        <f t="shared" si="31"/>
        <v>E2</v>
      </c>
      <c r="BB38" s="78"/>
      <c r="BC38" s="78"/>
      <c r="BD38" s="79"/>
      <c r="BE38" s="78"/>
      <c r="BF38" s="78"/>
      <c r="BG38" s="78"/>
      <c r="BH38" s="78"/>
    </row>
    <row r="39" ht="24.75" customHeight="1">
      <c r="A39" s="57">
        <v>31.0</v>
      </c>
      <c r="B39" s="80"/>
      <c r="C39" s="59" t="s">
        <v>46</v>
      </c>
      <c r="D39" s="60"/>
      <c r="E39" s="61"/>
      <c r="F39" s="62">
        <f t="shared" si="9"/>
        <v>0</v>
      </c>
      <c r="G39" s="63" t="str">
        <f t="shared" si="10"/>
        <v>-</v>
      </c>
      <c r="H39" s="64"/>
      <c r="I39" s="60"/>
      <c r="J39" s="61"/>
      <c r="K39" s="62">
        <f t="shared" si="11"/>
        <v>0</v>
      </c>
      <c r="L39" s="63" t="str">
        <f t="shared" si="12"/>
        <v>-</v>
      </c>
      <c r="M39" s="64"/>
      <c r="N39" s="60"/>
      <c r="O39" s="61"/>
      <c r="P39" s="62">
        <f t="shared" si="13"/>
        <v>0</v>
      </c>
      <c r="Q39" s="63" t="str">
        <f t="shared" si="14"/>
        <v>-</v>
      </c>
      <c r="R39" s="64"/>
      <c r="S39" s="60"/>
      <c r="T39" s="61"/>
      <c r="U39" s="62">
        <f t="shared" si="15"/>
        <v>0</v>
      </c>
      <c r="V39" s="63" t="str">
        <f t="shared" si="16"/>
        <v>-</v>
      </c>
      <c r="W39" s="64"/>
      <c r="X39" s="60"/>
      <c r="Y39" s="61"/>
      <c r="Z39" s="62">
        <f t="shared" si="17"/>
        <v>0</v>
      </c>
      <c r="AA39" s="63" t="str">
        <f t="shared" si="18"/>
        <v>-</v>
      </c>
      <c r="AB39" s="64"/>
      <c r="AC39" s="65"/>
      <c r="AD39" s="66"/>
      <c r="AE39" s="62">
        <f t="shared" si="19"/>
        <v>0</v>
      </c>
      <c r="AF39" s="63" t="str">
        <f t="shared" si="20"/>
        <v>-</v>
      </c>
      <c r="AG39" s="64"/>
      <c r="AH39" s="67"/>
      <c r="AI39" s="68" t="str">
        <f t="shared" si="21"/>
        <v>0</v>
      </c>
      <c r="AJ39" s="64"/>
      <c r="AK39" s="67"/>
      <c r="AL39" s="68" t="str">
        <f t="shared" si="22"/>
        <v>0</v>
      </c>
      <c r="AM39" s="64"/>
      <c r="AN39" s="67"/>
      <c r="AO39" s="68" t="str">
        <f t="shared" si="23"/>
        <v>0</v>
      </c>
      <c r="AP39" s="57"/>
      <c r="AQ39" s="69"/>
      <c r="AR39" s="70"/>
      <c r="AS39" s="71">
        <f t="shared" si="24"/>
        <v>0</v>
      </c>
      <c r="AT39" s="72" t="str">
        <f t="shared" si="25"/>
        <v>0</v>
      </c>
      <c r="AU39" s="64">
        <v>0.0</v>
      </c>
      <c r="AV39" s="73">
        <f t="shared" si="26"/>
        <v>0</v>
      </c>
      <c r="AW39" s="74">
        <f t="shared" si="27"/>
        <v>0</v>
      </c>
      <c r="AX39" s="75" t="str">
        <f t="shared" si="28"/>
        <v>E2</v>
      </c>
      <c r="AY39" s="76">
        <f t="shared" si="29"/>
        <v>0</v>
      </c>
      <c r="AZ39" s="77">
        <f t="shared" si="30"/>
        <v>0</v>
      </c>
      <c r="BA39" s="64" t="str">
        <f t="shared" si="31"/>
        <v>E2</v>
      </c>
      <c r="BB39" s="78"/>
      <c r="BC39" s="78"/>
      <c r="BD39" s="79"/>
      <c r="BE39" s="78"/>
      <c r="BF39" s="78"/>
      <c r="BG39" s="78"/>
      <c r="BH39" s="78"/>
    </row>
    <row r="40" ht="24.75" customHeight="1">
      <c r="A40" s="57">
        <v>32.0</v>
      </c>
      <c r="B40" s="82"/>
      <c r="C40" s="59" t="s">
        <v>46</v>
      </c>
      <c r="D40" s="60"/>
      <c r="E40" s="61"/>
      <c r="F40" s="62">
        <f t="shared" si="9"/>
        <v>0</v>
      </c>
      <c r="G40" s="63" t="str">
        <f t="shared" si="10"/>
        <v>-</v>
      </c>
      <c r="H40" s="64"/>
      <c r="I40" s="60"/>
      <c r="J40" s="61"/>
      <c r="K40" s="62">
        <f t="shared" si="11"/>
        <v>0</v>
      </c>
      <c r="L40" s="63" t="str">
        <f t="shared" si="12"/>
        <v>-</v>
      </c>
      <c r="M40" s="64"/>
      <c r="N40" s="60"/>
      <c r="O40" s="61"/>
      <c r="P40" s="62">
        <f t="shared" si="13"/>
        <v>0</v>
      </c>
      <c r="Q40" s="63" t="str">
        <f t="shared" si="14"/>
        <v>-</v>
      </c>
      <c r="R40" s="64"/>
      <c r="S40" s="60"/>
      <c r="T40" s="61"/>
      <c r="U40" s="62">
        <f t="shared" si="15"/>
        <v>0</v>
      </c>
      <c r="V40" s="63" t="str">
        <f t="shared" si="16"/>
        <v>-</v>
      </c>
      <c r="W40" s="64"/>
      <c r="X40" s="60"/>
      <c r="Y40" s="61"/>
      <c r="Z40" s="62">
        <f t="shared" si="17"/>
        <v>0</v>
      </c>
      <c r="AA40" s="63" t="str">
        <f t="shared" si="18"/>
        <v>-</v>
      </c>
      <c r="AB40" s="64"/>
      <c r="AC40" s="65"/>
      <c r="AD40" s="66"/>
      <c r="AE40" s="62">
        <f t="shared" si="19"/>
        <v>0</v>
      </c>
      <c r="AF40" s="63" t="str">
        <f t="shared" si="20"/>
        <v>-</v>
      </c>
      <c r="AG40" s="64"/>
      <c r="AH40" s="67"/>
      <c r="AI40" s="68" t="str">
        <f t="shared" si="21"/>
        <v>0</v>
      </c>
      <c r="AJ40" s="64"/>
      <c r="AK40" s="67"/>
      <c r="AL40" s="68" t="str">
        <f t="shared" si="22"/>
        <v>0</v>
      </c>
      <c r="AM40" s="64"/>
      <c r="AN40" s="67"/>
      <c r="AO40" s="68" t="str">
        <f t="shared" si="23"/>
        <v>0</v>
      </c>
      <c r="AP40" s="57"/>
      <c r="AQ40" s="69"/>
      <c r="AR40" s="70"/>
      <c r="AS40" s="71">
        <f t="shared" si="24"/>
        <v>0</v>
      </c>
      <c r="AT40" s="72" t="str">
        <f t="shared" si="25"/>
        <v>0</v>
      </c>
      <c r="AU40" s="64">
        <v>0.0</v>
      </c>
      <c r="AV40" s="73">
        <f t="shared" si="26"/>
        <v>0</v>
      </c>
      <c r="AW40" s="74">
        <f t="shared" si="27"/>
        <v>0</v>
      </c>
      <c r="AX40" s="75" t="str">
        <f t="shared" si="28"/>
        <v>E2</v>
      </c>
      <c r="AY40" s="76">
        <f t="shared" si="29"/>
        <v>0</v>
      </c>
      <c r="AZ40" s="77">
        <f t="shared" si="30"/>
        <v>0</v>
      </c>
      <c r="BA40" s="64" t="str">
        <f t="shared" si="31"/>
        <v>E2</v>
      </c>
      <c r="BB40" s="78"/>
      <c r="BC40" s="78"/>
      <c r="BD40" s="79"/>
      <c r="BE40" s="78"/>
      <c r="BF40" s="78"/>
      <c r="BG40" s="78"/>
      <c r="BH40" s="78"/>
    </row>
    <row r="41" ht="24.75" customHeight="1">
      <c r="A41" s="57">
        <v>33.0</v>
      </c>
      <c r="B41" s="82"/>
      <c r="C41" s="59" t="s">
        <v>46</v>
      </c>
      <c r="D41" s="60"/>
      <c r="E41" s="61"/>
      <c r="F41" s="62">
        <f t="shared" si="9"/>
        <v>0</v>
      </c>
      <c r="G41" s="63" t="str">
        <f t="shared" si="10"/>
        <v>-</v>
      </c>
      <c r="H41" s="64"/>
      <c r="I41" s="60"/>
      <c r="J41" s="61"/>
      <c r="K41" s="62">
        <f t="shared" si="11"/>
        <v>0</v>
      </c>
      <c r="L41" s="63" t="str">
        <f t="shared" si="12"/>
        <v>-</v>
      </c>
      <c r="M41" s="64"/>
      <c r="N41" s="60"/>
      <c r="O41" s="61"/>
      <c r="P41" s="62">
        <f t="shared" si="13"/>
        <v>0</v>
      </c>
      <c r="Q41" s="63" t="str">
        <f t="shared" si="14"/>
        <v>-</v>
      </c>
      <c r="R41" s="64"/>
      <c r="S41" s="60"/>
      <c r="T41" s="61"/>
      <c r="U41" s="62">
        <f t="shared" si="15"/>
        <v>0</v>
      </c>
      <c r="V41" s="63" t="str">
        <f t="shared" si="16"/>
        <v>-</v>
      </c>
      <c r="W41" s="64"/>
      <c r="X41" s="60"/>
      <c r="Y41" s="61"/>
      <c r="Z41" s="62">
        <f t="shared" si="17"/>
        <v>0</v>
      </c>
      <c r="AA41" s="63" t="str">
        <f t="shared" si="18"/>
        <v>-</v>
      </c>
      <c r="AB41" s="64"/>
      <c r="AC41" s="65"/>
      <c r="AD41" s="66"/>
      <c r="AE41" s="62">
        <f t="shared" si="19"/>
        <v>0</v>
      </c>
      <c r="AF41" s="63" t="str">
        <f t="shared" si="20"/>
        <v>-</v>
      </c>
      <c r="AG41" s="64"/>
      <c r="AH41" s="67"/>
      <c r="AI41" s="68" t="str">
        <f t="shared" si="21"/>
        <v>0</v>
      </c>
      <c r="AJ41" s="64"/>
      <c r="AK41" s="67"/>
      <c r="AL41" s="68" t="str">
        <f t="shared" si="22"/>
        <v>0</v>
      </c>
      <c r="AM41" s="64"/>
      <c r="AN41" s="67"/>
      <c r="AO41" s="68" t="str">
        <f t="shared" si="23"/>
        <v>0</v>
      </c>
      <c r="AP41" s="57"/>
      <c r="AQ41" s="69"/>
      <c r="AR41" s="70"/>
      <c r="AS41" s="71">
        <f t="shared" si="24"/>
        <v>0</v>
      </c>
      <c r="AT41" s="72" t="str">
        <f t="shared" si="25"/>
        <v>0</v>
      </c>
      <c r="AU41" s="64">
        <v>0.0</v>
      </c>
      <c r="AV41" s="73">
        <f t="shared" si="26"/>
        <v>0</v>
      </c>
      <c r="AW41" s="74">
        <f t="shared" si="27"/>
        <v>0</v>
      </c>
      <c r="AX41" s="75" t="str">
        <f t="shared" si="28"/>
        <v>E2</v>
      </c>
      <c r="AY41" s="76">
        <f t="shared" si="29"/>
        <v>0</v>
      </c>
      <c r="AZ41" s="77">
        <f t="shared" si="30"/>
        <v>0</v>
      </c>
      <c r="BA41" s="64" t="str">
        <f t="shared" si="31"/>
        <v>E2</v>
      </c>
      <c r="BB41" s="78"/>
      <c r="BC41" s="78"/>
      <c r="BD41" s="79"/>
      <c r="BE41" s="78"/>
      <c r="BF41" s="78"/>
      <c r="BG41" s="78"/>
      <c r="BH41" s="78"/>
    </row>
    <row r="42" ht="24.75" customHeight="1">
      <c r="A42" s="57">
        <v>34.0</v>
      </c>
      <c r="B42" s="80"/>
      <c r="C42" s="59" t="s">
        <v>46</v>
      </c>
      <c r="D42" s="60"/>
      <c r="E42" s="61"/>
      <c r="F42" s="62">
        <f t="shared" si="9"/>
        <v>0</v>
      </c>
      <c r="G42" s="63" t="str">
        <f t="shared" si="10"/>
        <v>-</v>
      </c>
      <c r="H42" s="64"/>
      <c r="I42" s="60"/>
      <c r="J42" s="61"/>
      <c r="K42" s="62">
        <f t="shared" si="11"/>
        <v>0</v>
      </c>
      <c r="L42" s="63" t="str">
        <f t="shared" si="12"/>
        <v>-</v>
      </c>
      <c r="M42" s="64"/>
      <c r="N42" s="60"/>
      <c r="O42" s="61"/>
      <c r="P42" s="62">
        <f t="shared" si="13"/>
        <v>0</v>
      </c>
      <c r="Q42" s="63" t="str">
        <f t="shared" si="14"/>
        <v>-</v>
      </c>
      <c r="R42" s="64"/>
      <c r="S42" s="60"/>
      <c r="T42" s="61"/>
      <c r="U42" s="62">
        <f t="shared" si="15"/>
        <v>0</v>
      </c>
      <c r="V42" s="63" t="str">
        <f t="shared" si="16"/>
        <v>-</v>
      </c>
      <c r="W42" s="64"/>
      <c r="X42" s="60"/>
      <c r="Y42" s="61"/>
      <c r="Z42" s="62">
        <f t="shared" si="17"/>
        <v>0</v>
      </c>
      <c r="AA42" s="63" t="str">
        <f t="shared" si="18"/>
        <v>-</v>
      </c>
      <c r="AB42" s="64"/>
      <c r="AC42" s="65"/>
      <c r="AD42" s="66"/>
      <c r="AE42" s="62">
        <f t="shared" si="19"/>
        <v>0</v>
      </c>
      <c r="AF42" s="63" t="str">
        <f t="shared" si="20"/>
        <v>-</v>
      </c>
      <c r="AG42" s="64"/>
      <c r="AH42" s="67"/>
      <c r="AI42" s="68" t="str">
        <f t="shared" si="21"/>
        <v>0</v>
      </c>
      <c r="AJ42" s="64"/>
      <c r="AK42" s="67"/>
      <c r="AL42" s="68" t="str">
        <f t="shared" si="22"/>
        <v>0</v>
      </c>
      <c r="AM42" s="64"/>
      <c r="AN42" s="67"/>
      <c r="AO42" s="68" t="str">
        <f t="shared" si="23"/>
        <v>0</v>
      </c>
      <c r="AP42" s="57"/>
      <c r="AQ42" s="69"/>
      <c r="AR42" s="70"/>
      <c r="AS42" s="71">
        <f t="shared" si="24"/>
        <v>0</v>
      </c>
      <c r="AT42" s="72" t="str">
        <f t="shared" si="25"/>
        <v>0</v>
      </c>
      <c r="AU42" s="64">
        <v>0.0</v>
      </c>
      <c r="AV42" s="73">
        <f t="shared" si="26"/>
        <v>0</v>
      </c>
      <c r="AW42" s="74">
        <f t="shared" si="27"/>
        <v>0</v>
      </c>
      <c r="AX42" s="75" t="str">
        <f t="shared" si="28"/>
        <v>E2</v>
      </c>
      <c r="AY42" s="76">
        <f t="shared" si="29"/>
        <v>0</v>
      </c>
      <c r="AZ42" s="77">
        <f t="shared" si="30"/>
        <v>0</v>
      </c>
      <c r="BA42" s="64" t="str">
        <f t="shared" si="31"/>
        <v>E2</v>
      </c>
      <c r="BB42" s="78"/>
      <c r="BC42" s="78"/>
      <c r="BD42" s="79"/>
      <c r="BE42" s="78"/>
      <c r="BF42" s="78"/>
      <c r="BG42" s="78"/>
      <c r="BH42" s="78"/>
    </row>
    <row r="43" ht="24.75" customHeight="1">
      <c r="A43" s="57">
        <v>35.0</v>
      </c>
      <c r="B43" s="80"/>
      <c r="C43" s="59" t="s">
        <v>46</v>
      </c>
      <c r="D43" s="60"/>
      <c r="E43" s="61"/>
      <c r="F43" s="62">
        <f t="shared" si="9"/>
        <v>0</v>
      </c>
      <c r="G43" s="63" t="str">
        <f t="shared" si="10"/>
        <v>-</v>
      </c>
      <c r="H43" s="64"/>
      <c r="I43" s="60"/>
      <c r="J43" s="61"/>
      <c r="K43" s="62">
        <f t="shared" si="11"/>
        <v>0</v>
      </c>
      <c r="L43" s="63" t="str">
        <f t="shared" si="12"/>
        <v>-</v>
      </c>
      <c r="M43" s="64"/>
      <c r="N43" s="60"/>
      <c r="O43" s="61"/>
      <c r="P43" s="62">
        <f t="shared" si="13"/>
        <v>0</v>
      </c>
      <c r="Q43" s="63" t="str">
        <f t="shared" si="14"/>
        <v>-</v>
      </c>
      <c r="R43" s="64"/>
      <c r="S43" s="60"/>
      <c r="T43" s="61"/>
      <c r="U43" s="62">
        <f t="shared" si="15"/>
        <v>0</v>
      </c>
      <c r="V43" s="63" t="str">
        <f t="shared" si="16"/>
        <v>-</v>
      </c>
      <c r="W43" s="64"/>
      <c r="X43" s="60"/>
      <c r="Y43" s="61"/>
      <c r="Z43" s="62">
        <f t="shared" si="17"/>
        <v>0</v>
      </c>
      <c r="AA43" s="63" t="str">
        <f t="shared" si="18"/>
        <v>-</v>
      </c>
      <c r="AB43" s="64"/>
      <c r="AC43" s="65"/>
      <c r="AD43" s="66"/>
      <c r="AE43" s="62">
        <f t="shared" si="19"/>
        <v>0</v>
      </c>
      <c r="AF43" s="63" t="str">
        <f t="shared" si="20"/>
        <v>-</v>
      </c>
      <c r="AG43" s="64"/>
      <c r="AH43" s="67"/>
      <c r="AI43" s="68" t="str">
        <f t="shared" si="21"/>
        <v>0</v>
      </c>
      <c r="AJ43" s="64"/>
      <c r="AK43" s="67"/>
      <c r="AL43" s="68" t="str">
        <f t="shared" si="22"/>
        <v>0</v>
      </c>
      <c r="AM43" s="64"/>
      <c r="AN43" s="67"/>
      <c r="AO43" s="68" t="str">
        <f t="shared" si="23"/>
        <v>0</v>
      </c>
      <c r="AP43" s="57"/>
      <c r="AQ43" s="69"/>
      <c r="AR43" s="70"/>
      <c r="AS43" s="71">
        <f t="shared" si="24"/>
        <v>0</v>
      </c>
      <c r="AT43" s="72" t="str">
        <f t="shared" si="25"/>
        <v>0</v>
      </c>
      <c r="AU43" s="64">
        <v>0.0</v>
      </c>
      <c r="AV43" s="73">
        <f t="shared" si="26"/>
        <v>0</v>
      </c>
      <c r="AW43" s="74">
        <f t="shared" si="27"/>
        <v>0</v>
      </c>
      <c r="AX43" s="75" t="str">
        <f t="shared" si="28"/>
        <v>E2</v>
      </c>
      <c r="AY43" s="76">
        <f t="shared" si="29"/>
        <v>0</v>
      </c>
      <c r="AZ43" s="77">
        <f t="shared" si="30"/>
        <v>0</v>
      </c>
      <c r="BA43" s="64" t="str">
        <f t="shared" si="31"/>
        <v>E2</v>
      </c>
      <c r="BB43" s="78"/>
      <c r="BC43" s="78"/>
      <c r="BD43" s="79"/>
      <c r="BE43" s="78"/>
      <c r="BF43" s="78"/>
      <c r="BG43" s="78"/>
      <c r="BH43" s="78"/>
    </row>
    <row r="44" ht="24.75" customHeight="1">
      <c r="A44" s="57">
        <v>36.0</v>
      </c>
      <c r="B44" s="80"/>
      <c r="C44" s="59" t="s">
        <v>46</v>
      </c>
      <c r="D44" s="60"/>
      <c r="E44" s="61"/>
      <c r="F44" s="62">
        <f t="shared" si="9"/>
        <v>0</v>
      </c>
      <c r="G44" s="63" t="str">
        <f t="shared" si="10"/>
        <v>-</v>
      </c>
      <c r="H44" s="64"/>
      <c r="I44" s="60"/>
      <c r="J44" s="61"/>
      <c r="K44" s="62">
        <f t="shared" si="11"/>
        <v>0</v>
      </c>
      <c r="L44" s="63" t="str">
        <f t="shared" si="12"/>
        <v>-</v>
      </c>
      <c r="M44" s="64"/>
      <c r="N44" s="60"/>
      <c r="O44" s="61"/>
      <c r="P44" s="62">
        <f t="shared" si="13"/>
        <v>0</v>
      </c>
      <c r="Q44" s="63" t="str">
        <f t="shared" si="14"/>
        <v>-</v>
      </c>
      <c r="R44" s="64"/>
      <c r="S44" s="60"/>
      <c r="T44" s="61"/>
      <c r="U44" s="62">
        <f t="shared" si="15"/>
        <v>0</v>
      </c>
      <c r="V44" s="63" t="str">
        <f t="shared" si="16"/>
        <v>-</v>
      </c>
      <c r="W44" s="64"/>
      <c r="X44" s="60"/>
      <c r="Y44" s="61"/>
      <c r="Z44" s="62">
        <f t="shared" si="17"/>
        <v>0</v>
      </c>
      <c r="AA44" s="63" t="str">
        <f t="shared" si="18"/>
        <v>-</v>
      </c>
      <c r="AB44" s="64"/>
      <c r="AC44" s="65"/>
      <c r="AD44" s="66"/>
      <c r="AE44" s="62">
        <f t="shared" si="19"/>
        <v>0</v>
      </c>
      <c r="AF44" s="63" t="str">
        <f t="shared" si="20"/>
        <v>-</v>
      </c>
      <c r="AG44" s="64"/>
      <c r="AH44" s="67"/>
      <c r="AI44" s="68" t="str">
        <f t="shared" si="21"/>
        <v>0</v>
      </c>
      <c r="AJ44" s="64"/>
      <c r="AK44" s="67"/>
      <c r="AL44" s="68" t="str">
        <f t="shared" si="22"/>
        <v>0</v>
      </c>
      <c r="AM44" s="64"/>
      <c r="AN44" s="67"/>
      <c r="AO44" s="68" t="str">
        <f t="shared" si="23"/>
        <v>0</v>
      </c>
      <c r="AP44" s="57"/>
      <c r="AQ44" s="69"/>
      <c r="AR44" s="70"/>
      <c r="AS44" s="71">
        <f t="shared" si="24"/>
        <v>0</v>
      </c>
      <c r="AT44" s="72" t="str">
        <f t="shared" si="25"/>
        <v>0</v>
      </c>
      <c r="AU44" s="64">
        <v>0.0</v>
      </c>
      <c r="AV44" s="73">
        <f t="shared" si="26"/>
        <v>0</v>
      </c>
      <c r="AW44" s="74">
        <f t="shared" si="27"/>
        <v>0</v>
      </c>
      <c r="AX44" s="75" t="str">
        <f t="shared" si="28"/>
        <v>E2</v>
      </c>
      <c r="AY44" s="76">
        <f t="shared" si="29"/>
        <v>0</v>
      </c>
      <c r="AZ44" s="77">
        <f t="shared" si="30"/>
        <v>0</v>
      </c>
      <c r="BA44" s="64" t="str">
        <f t="shared" si="31"/>
        <v>E2</v>
      </c>
      <c r="BB44" s="78"/>
      <c r="BC44" s="78"/>
      <c r="BD44" s="79"/>
      <c r="BE44" s="78"/>
      <c r="BF44" s="78"/>
      <c r="BG44" s="78"/>
      <c r="BH44" s="78"/>
    </row>
    <row r="45" ht="24.75" customHeight="1">
      <c r="A45" s="57">
        <v>37.0</v>
      </c>
      <c r="B45" s="80"/>
      <c r="C45" s="59" t="s">
        <v>46</v>
      </c>
      <c r="D45" s="60"/>
      <c r="E45" s="61"/>
      <c r="F45" s="62">
        <f t="shared" si="9"/>
        <v>0</v>
      </c>
      <c r="G45" s="63" t="str">
        <f t="shared" si="10"/>
        <v>-</v>
      </c>
      <c r="H45" s="64"/>
      <c r="I45" s="60"/>
      <c r="J45" s="61"/>
      <c r="K45" s="62">
        <f t="shared" si="11"/>
        <v>0</v>
      </c>
      <c r="L45" s="63" t="str">
        <f t="shared" si="12"/>
        <v>-</v>
      </c>
      <c r="M45" s="64"/>
      <c r="N45" s="60"/>
      <c r="O45" s="61"/>
      <c r="P45" s="62">
        <f t="shared" si="13"/>
        <v>0</v>
      </c>
      <c r="Q45" s="63" t="str">
        <f t="shared" si="14"/>
        <v>-</v>
      </c>
      <c r="R45" s="64"/>
      <c r="S45" s="60"/>
      <c r="T45" s="61"/>
      <c r="U45" s="62">
        <f t="shared" si="15"/>
        <v>0</v>
      </c>
      <c r="V45" s="63" t="str">
        <f t="shared" si="16"/>
        <v>-</v>
      </c>
      <c r="W45" s="64"/>
      <c r="X45" s="60"/>
      <c r="Y45" s="61"/>
      <c r="Z45" s="62">
        <f t="shared" si="17"/>
        <v>0</v>
      </c>
      <c r="AA45" s="63" t="str">
        <f t="shared" si="18"/>
        <v>-</v>
      </c>
      <c r="AB45" s="64"/>
      <c r="AC45" s="65"/>
      <c r="AD45" s="66"/>
      <c r="AE45" s="62">
        <f t="shared" si="19"/>
        <v>0</v>
      </c>
      <c r="AF45" s="63" t="str">
        <f t="shared" si="20"/>
        <v>-</v>
      </c>
      <c r="AG45" s="64"/>
      <c r="AH45" s="67"/>
      <c r="AI45" s="68" t="str">
        <f t="shared" si="21"/>
        <v>0</v>
      </c>
      <c r="AJ45" s="64"/>
      <c r="AK45" s="67"/>
      <c r="AL45" s="68" t="str">
        <f t="shared" si="22"/>
        <v>0</v>
      </c>
      <c r="AM45" s="64"/>
      <c r="AN45" s="67"/>
      <c r="AO45" s="68" t="str">
        <f t="shared" si="23"/>
        <v>0</v>
      </c>
      <c r="AP45" s="57"/>
      <c r="AQ45" s="69"/>
      <c r="AR45" s="70"/>
      <c r="AS45" s="71">
        <f t="shared" si="24"/>
        <v>0</v>
      </c>
      <c r="AT45" s="72" t="str">
        <f t="shared" si="25"/>
        <v>0</v>
      </c>
      <c r="AU45" s="64">
        <v>0.0</v>
      </c>
      <c r="AV45" s="73">
        <f t="shared" si="26"/>
        <v>0</v>
      </c>
      <c r="AW45" s="74">
        <f t="shared" si="27"/>
        <v>0</v>
      </c>
      <c r="AX45" s="75" t="str">
        <f t="shared" si="28"/>
        <v>E2</v>
      </c>
      <c r="AY45" s="76">
        <f t="shared" si="29"/>
        <v>0</v>
      </c>
      <c r="AZ45" s="77">
        <f t="shared" si="30"/>
        <v>0</v>
      </c>
      <c r="BA45" s="64" t="str">
        <f t="shared" si="31"/>
        <v>E2</v>
      </c>
      <c r="BB45" s="78"/>
      <c r="BC45" s="78"/>
      <c r="BD45" s="79"/>
      <c r="BE45" s="78"/>
      <c r="BF45" s="78"/>
      <c r="BG45" s="78"/>
      <c r="BH45" s="78"/>
    </row>
    <row r="46" ht="24.75" customHeight="1">
      <c r="A46" s="57">
        <v>38.0</v>
      </c>
      <c r="B46" s="80"/>
      <c r="C46" s="59" t="s">
        <v>46</v>
      </c>
      <c r="D46" s="60"/>
      <c r="E46" s="61"/>
      <c r="F46" s="62">
        <f t="shared" si="9"/>
        <v>0</v>
      </c>
      <c r="G46" s="63" t="str">
        <f t="shared" si="10"/>
        <v>-</v>
      </c>
      <c r="H46" s="64"/>
      <c r="I46" s="60"/>
      <c r="J46" s="61"/>
      <c r="K46" s="62">
        <f t="shared" si="11"/>
        <v>0</v>
      </c>
      <c r="L46" s="63" t="str">
        <f t="shared" si="12"/>
        <v>-</v>
      </c>
      <c r="M46" s="64"/>
      <c r="N46" s="60"/>
      <c r="O46" s="61"/>
      <c r="P46" s="62">
        <f t="shared" si="13"/>
        <v>0</v>
      </c>
      <c r="Q46" s="63" t="str">
        <f t="shared" si="14"/>
        <v>-</v>
      </c>
      <c r="R46" s="64"/>
      <c r="S46" s="60"/>
      <c r="T46" s="61"/>
      <c r="U46" s="62">
        <f t="shared" si="15"/>
        <v>0</v>
      </c>
      <c r="V46" s="63" t="str">
        <f t="shared" si="16"/>
        <v>-</v>
      </c>
      <c r="W46" s="64"/>
      <c r="X46" s="60"/>
      <c r="Y46" s="61"/>
      <c r="Z46" s="62">
        <f t="shared" si="17"/>
        <v>0</v>
      </c>
      <c r="AA46" s="63" t="str">
        <f t="shared" si="18"/>
        <v>-</v>
      </c>
      <c r="AB46" s="64"/>
      <c r="AC46" s="65"/>
      <c r="AD46" s="66"/>
      <c r="AE46" s="62">
        <f t="shared" si="19"/>
        <v>0</v>
      </c>
      <c r="AF46" s="63" t="str">
        <f t="shared" si="20"/>
        <v>-</v>
      </c>
      <c r="AG46" s="64"/>
      <c r="AH46" s="67"/>
      <c r="AI46" s="68" t="str">
        <f t="shared" si="21"/>
        <v>0</v>
      </c>
      <c r="AJ46" s="64"/>
      <c r="AK46" s="67"/>
      <c r="AL46" s="68" t="str">
        <f t="shared" si="22"/>
        <v>0</v>
      </c>
      <c r="AM46" s="64"/>
      <c r="AN46" s="67"/>
      <c r="AO46" s="68" t="str">
        <f t="shared" si="23"/>
        <v>0</v>
      </c>
      <c r="AP46" s="57"/>
      <c r="AQ46" s="69"/>
      <c r="AR46" s="70"/>
      <c r="AS46" s="71">
        <f t="shared" si="24"/>
        <v>0</v>
      </c>
      <c r="AT46" s="72" t="str">
        <f t="shared" si="25"/>
        <v>0</v>
      </c>
      <c r="AU46" s="64">
        <v>0.0</v>
      </c>
      <c r="AV46" s="73">
        <f t="shared" si="26"/>
        <v>0</v>
      </c>
      <c r="AW46" s="74">
        <f t="shared" si="27"/>
        <v>0</v>
      </c>
      <c r="AX46" s="75" t="str">
        <f t="shared" si="28"/>
        <v>E2</v>
      </c>
      <c r="AY46" s="76">
        <f t="shared" si="29"/>
        <v>0</v>
      </c>
      <c r="AZ46" s="77">
        <f t="shared" si="30"/>
        <v>0</v>
      </c>
      <c r="BA46" s="64" t="str">
        <f t="shared" si="31"/>
        <v>E2</v>
      </c>
      <c r="BB46" s="78"/>
      <c r="BC46" s="78"/>
      <c r="BD46" s="79"/>
      <c r="BE46" s="78"/>
      <c r="BF46" s="78"/>
      <c r="BG46" s="78"/>
      <c r="BH46" s="78"/>
    </row>
    <row r="47" ht="24.75" customHeight="1">
      <c r="A47" s="57">
        <v>39.0</v>
      </c>
      <c r="B47" s="80"/>
      <c r="C47" s="59" t="s">
        <v>46</v>
      </c>
      <c r="D47" s="60"/>
      <c r="E47" s="61"/>
      <c r="F47" s="62">
        <f t="shared" si="9"/>
        <v>0</v>
      </c>
      <c r="G47" s="63" t="str">
        <f t="shared" si="10"/>
        <v>-</v>
      </c>
      <c r="H47" s="64"/>
      <c r="I47" s="60"/>
      <c r="J47" s="61"/>
      <c r="K47" s="62">
        <f t="shared" si="11"/>
        <v>0</v>
      </c>
      <c r="L47" s="63" t="str">
        <f t="shared" si="12"/>
        <v>-</v>
      </c>
      <c r="M47" s="64"/>
      <c r="N47" s="60"/>
      <c r="O47" s="61"/>
      <c r="P47" s="62">
        <f t="shared" si="13"/>
        <v>0</v>
      </c>
      <c r="Q47" s="63" t="str">
        <f t="shared" si="14"/>
        <v>-</v>
      </c>
      <c r="R47" s="64"/>
      <c r="S47" s="60"/>
      <c r="T47" s="61"/>
      <c r="U47" s="62">
        <f t="shared" si="15"/>
        <v>0</v>
      </c>
      <c r="V47" s="63" t="str">
        <f t="shared" si="16"/>
        <v>-</v>
      </c>
      <c r="W47" s="64"/>
      <c r="X47" s="60"/>
      <c r="Y47" s="61"/>
      <c r="Z47" s="62">
        <f t="shared" si="17"/>
        <v>0</v>
      </c>
      <c r="AA47" s="63" t="str">
        <f t="shared" si="18"/>
        <v>-</v>
      </c>
      <c r="AB47" s="64"/>
      <c r="AC47" s="65"/>
      <c r="AD47" s="66"/>
      <c r="AE47" s="62">
        <f t="shared" si="19"/>
        <v>0</v>
      </c>
      <c r="AF47" s="63" t="str">
        <f t="shared" si="20"/>
        <v>-</v>
      </c>
      <c r="AG47" s="64"/>
      <c r="AH47" s="67"/>
      <c r="AI47" s="68" t="str">
        <f t="shared" si="21"/>
        <v>0</v>
      </c>
      <c r="AJ47" s="64"/>
      <c r="AK47" s="67"/>
      <c r="AL47" s="68" t="str">
        <f t="shared" si="22"/>
        <v>0</v>
      </c>
      <c r="AM47" s="64"/>
      <c r="AN47" s="67"/>
      <c r="AO47" s="68" t="str">
        <f t="shared" si="23"/>
        <v>0</v>
      </c>
      <c r="AP47" s="57"/>
      <c r="AQ47" s="69"/>
      <c r="AR47" s="70"/>
      <c r="AS47" s="71">
        <f t="shared" si="24"/>
        <v>0</v>
      </c>
      <c r="AT47" s="72" t="str">
        <f t="shared" si="25"/>
        <v>0</v>
      </c>
      <c r="AU47" s="64">
        <v>0.0</v>
      </c>
      <c r="AV47" s="73">
        <f t="shared" si="26"/>
        <v>0</v>
      </c>
      <c r="AW47" s="74">
        <f t="shared" si="27"/>
        <v>0</v>
      </c>
      <c r="AX47" s="75" t="str">
        <f t="shared" si="28"/>
        <v>E2</v>
      </c>
      <c r="AY47" s="76">
        <f t="shared" si="29"/>
        <v>0</v>
      </c>
      <c r="AZ47" s="77">
        <f t="shared" si="30"/>
        <v>0</v>
      </c>
      <c r="BA47" s="64" t="str">
        <f t="shared" si="31"/>
        <v>E2</v>
      </c>
      <c r="BB47" s="78"/>
      <c r="BC47" s="78"/>
      <c r="BD47" s="79"/>
      <c r="BE47" s="78"/>
      <c r="BF47" s="78"/>
      <c r="BG47" s="78"/>
      <c r="BH47" s="78"/>
    </row>
    <row r="48" ht="24.75" customHeight="1">
      <c r="A48" s="57">
        <v>40.0</v>
      </c>
      <c r="B48" s="80"/>
      <c r="C48" s="59" t="s">
        <v>46</v>
      </c>
      <c r="D48" s="60"/>
      <c r="E48" s="61"/>
      <c r="F48" s="62">
        <f t="shared" si="9"/>
        <v>0</v>
      </c>
      <c r="G48" s="63" t="str">
        <f t="shared" si="10"/>
        <v>-</v>
      </c>
      <c r="H48" s="64"/>
      <c r="I48" s="60"/>
      <c r="J48" s="61"/>
      <c r="K48" s="62">
        <f t="shared" si="11"/>
        <v>0</v>
      </c>
      <c r="L48" s="63" t="str">
        <f t="shared" si="12"/>
        <v>-</v>
      </c>
      <c r="M48" s="64"/>
      <c r="N48" s="60"/>
      <c r="O48" s="61"/>
      <c r="P48" s="62">
        <f t="shared" si="13"/>
        <v>0</v>
      </c>
      <c r="Q48" s="63" t="str">
        <f t="shared" si="14"/>
        <v>-</v>
      </c>
      <c r="R48" s="64"/>
      <c r="S48" s="60"/>
      <c r="T48" s="61"/>
      <c r="U48" s="62">
        <f t="shared" si="15"/>
        <v>0</v>
      </c>
      <c r="V48" s="63" t="str">
        <f t="shared" si="16"/>
        <v>-</v>
      </c>
      <c r="W48" s="64"/>
      <c r="X48" s="60"/>
      <c r="Y48" s="61"/>
      <c r="Z48" s="62">
        <f t="shared" si="17"/>
        <v>0</v>
      </c>
      <c r="AA48" s="63" t="str">
        <f t="shared" si="18"/>
        <v>-</v>
      </c>
      <c r="AB48" s="64"/>
      <c r="AC48" s="65"/>
      <c r="AD48" s="66"/>
      <c r="AE48" s="62">
        <f t="shared" si="19"/>
        <v>0</v>
      </c>
      <c r="AF48" s="63" t="str">
        <f t="shared" si="20"/>
        <v>-</v>
      </c>
      <c r="AG48" s="64"/>
      <c r="AH48" s="67"/>
      <c r="AI48" s="68" t="str">
        <f t="shared" si="21"/>
        <v>0</v>
      </c>
      <c r="AJ48" s="64"/>
      <c r="AK48" s="67"/>
      <c r="AL48" s="68" t="str">
        <f t="shared" si="22"/>
        <v>0</v>
      </c>
      <c r="AM48" s="64"/>
      <c r="AN48" s="67"/>
      <c r="AO48" s="68" t="str">
        <f t="shared" si="23"/>
        <v>0</v>
      </c>
      <c r="AP48" s="57"/>
      <c r="AQ48" s="69"/>
      <c r="AR48" s="70"/>
      <c r="AS48" s="71">
        <f t="shared" si="24"/>
        <v>0</v>
      </c>
      <c r="AT48" s="72" t="str">
        <f t="shared" si="25"/>
        <v>0</v>
      </c>
      <c r="AU48" s="64">
        <v>0.0</v>
      </c>
      <c r="AV48" s="73">
        <f t="shared" si="26"/>
        <v>0</v>
      </c>
      <c r="AW48" s="74">
        <f t="shared" si="27"/>
        <v>0</v>
      </c>
      <c r="AX48" s="75" t="str">
        <f t="shared" si="28"/>
        <v>E2</v>
      </c>
      <c r="AY48" s="76">
        <f t="shared" si="29"/>
        <v>0</v>
      </c>
      <c r="AZ48" s="77">
        <f t="shared" si="30"/>
        <v>0</v>
      </c>
      <c r="BA48" s="64" t="str">
        <f t="shared" si="31"/>
        <v>E2</v>
      </c>
      <c r="BB48" s="78"/>
      <c r="BC48" s="78"/>
      <c r="BD48" s="79"/>
      <c r="BE48" s="78"/>
      <c r="BF48" s="78"/>
      <c r="BG48" s="78"/>
      <c r="BH48" s="78"/>
    </row>
    <row r="49" ht="24.75" customHeight="1">
      <c r="A49" s="57">
        <v>41.0</v>
      </c>
      <c r="B49" s="80"/>
      <c r="C49" s="59" t="s">
        <v>46</v>
      </c>
      <c r="D49" s="60"/>
      <c r="E49" s="61"/>
      <c r="F49" s="62">
        <f t="shared" si="9"/>
        <v>0</v>
      </c>
      <c r="G49" s="63" t="str">
        <f t="shared" si="10"/>
        <v>-</v>
      </c>
      <c r="H49" s="64"/>
      <c r="I49" s="60"/>
      <c r="J49" s="61"/>
      <c r="K49" s="62">
        <f t="shared" si="11"/>
        <v>0</v>
      </c>
      <c r="L49" s="63" t="str">
        <f t="shared" si="12"/>
        <v>-</v>
      </c>
      <c r="M49" s="64"/>
      <c r="N49" s="60"/>
      <c r="O49" s="61"/>
      <c r="P49" s="62">
        <f t="shared" si="13"/>
        <v>0</v>
      </c>
      <c r="Q49" s="63" t="str">
        <f t="shared" si="14"/>
        <v>-</v>
      </c>
      <c r="R49" s="64"/>
      <c r="S49" s="60"/>
      <c r="T49" s="61"/>
      <c r="U49" s="62">
        <f t="shared" si="15"/>
        <v>0</v>
      </c>
      <c r="V49" s="63" t="str">
        <f t="shared" si="16"/>
        <v>-</v>
      </c>
      <c r="W49" s="64"/>
      <c r="X49" s="60"/>
      <c r="Y49" s="61"/>
      <c r="Z49" s="62">
        <f t="shared" si="17"/>
        <v>0</v>
      </c>
      <c r="AA49" s="63" t="str">
        <f t="shared" si="18"/>
        <v>-</v>
      </c>
      <c r="AB49" s="64"/>
      <c r="AC49" s="65"/>
      <c r="AD49" s="66"/>
      <c r="AE49" s="62">
        <f t="shared" si="19"/>
        <v>0</v>
      </c>
      <c r="AF49" s="63" t="str">
        <f t="shared" si="20"/>
        <v>-</v>
      </c>
      <c r="AG49" s="64"/>
      <c r="AH49" s="67"/>
      <c r="AI49" s="68" t="str">
        <f t="shared" si="21"/>
        <v>0</v>
      </c>
      <c r="AJ49" s="64"/>
      <c r="AK49" s="67"/>
      <c r="AL49" s="68" t="str">
        <f t="shared" si="22"/>
        <v>0</v>
      </c>
      <c r="AM49" s="64"/>
      <c r="AN49" s="67"/>
      <c r="AO49" s="68" t="str">
        <f t="shared" si="23"/>
        <v>0</v>
      </c>
      <c r="AP49" s="57"/>
      <c r="AQ49" s="69"/>
      <c r="AR49" s="70"/>
      <c r="AS49" s="71">
        <f t="shared" si="24"/>
        <v>0</v>
      </c>
      <c r="AT49" s="72" t="str">
        <f t="shared" si="25"/>
        <v>0</v>
      </c>
      <c r="AU49" s="64">
        <v>0.0</v>
      </c>
      <c r="AV49" s="73">
        <f t="shared" si="26"/>
        <v>0</v>
      </c>
      <c r="AW49" s="74">
        <f t="shared" si="27"/>
        <v>0</v>
      </c>
      <c r="AX49" s="75" t="str">
        <f t="shared" si="28"/>
        <v>E2</v>
      </c>
      <c r="AY49" s="76">
        <f t="shared" si="29"/>
        <v>0</v>
      </c>
      <c r="AZ49" s="77">
        <f t="shared" si="30"/>
        <v>0</v>
      </c>
      <c r="BA49" s="64" t="str">
        <f t="shared" si="31"/>
        <v>E2</v>
      </c>
      <c r="BB49" s="78"/>
      <c r="BC49" s="78"/>
      <c r="BD49" s="79"/>
      <c r="BE49" s="78"/>
      <c r="BF49" s="78"/>
      <c r="BG49" s="78"/>
      <c r="BH49" s="78"/>
    </row>
    <row r="50" ht="24.75" customHeight="1">
      <c r="A50" s="57">
        <v>42.0</v>
      </c>
      <c r="B50" s="80"/>
      <c r="C50" s="59" t="s">
        <v>46</v>
      </c>
      <c r="D50" s="60"/>
      <c r="E50" s="61"/>
      <c r="F50" s="62">
        <f t="shared" si="9"/>
        <v>0</v>
      </c>
      <c r="G50" s="63" t="str">
        <f t="shared" si="10"/>
        <v>-</v>
      </c>
      <c r="H50" s="64"/>
      <c r="I50" s="60"/>
      <c r="J50" s="61"/>
      <c r="K50" s="62">
        <f t="shared" si="11"/>
        <v>0</v>
      </c>
      <c r="L50" s="63" t="str">
        <f t="shared" si="12"/>
        <v>-</v>
      </c>
      <c r="M50" s="64"/>
      <c r="N50" s="60"/>
      <c r="O50" s="61"/>
      <c r="P50" s="62">
        <f t="shared" si="13"/>
        <v>0</v>
      </c>
      <c r="Q50" s="63" t="str">
        <f t="shared" si="14"/>
        <v>-</v>
      </c>
      <c r="R50" s="64"/>
      <c r="S50" s="60"/>
      <c r="T50" s="61"/>
      <c r="U50" s="62">
        <f t="shared" si="15"/>
        <v>0</v>
      </c>
      <c r="V50" s="63" t="str">
        <f t="shared" si="16"/>
        <v>-</v>
      </c>
      <c r="W50" s="64"/>
      <c r="X50" s="60"/>
      <c r="Y50" s="61"/>
      <c r="Z50" s="62">
        <f t="shared" si="17"/>
        <v>0</v>
      </c>
      <c r="AA50" s="63" t="str">
        <f t="shared" si="18"/>
        <v>-</v>
      </c>
      <c r="AB50" s="64"/>
      <c r="AC50" s="65"/>
      <c r="AD50" s="66"/>
      <c r="AE50" s="62">
        <f t="shared" si="19"/>
        <v>0</v>
      </c>
      <c r="AF50" s="63" t="str">
        <f t="shared" si="20"/>
        <v>-</v>
      </c>
      <c r="AG50" s="64"/>
      <c r="AH50" s="67"/>
      <c r="AI50" s="68" t="str">
        <f t="shared" si="21"/>
        <v>0</v>
      </c>
      <c r="AJ50" s="64"/>
      <c r="AK50" s="67"/>
      <c r="AL50" s="68" t="str">
        <f t="shared" si="22"/>
        <v>0</v>
      </c>
      <c r="AM50" s="64"/>
      <c r="AN50" s="67"/>
      <c r="AO50" s="68" t="str">
        <f t="shared" si="23"/>
        <v>0</v>
      </c>
      <c r="AP50" s="57"/>
      <c r="AQ50" s="69"/>
      <c r="AR50" s="70"/>
      <c r="AS50" s="71">
        <f t="shared" si="24"/>
        <v>0</v>
      </c>
      <c r="AT50" s="72" t="str">
        <f t="shared" si="25"/>
        <v>0</v>
      </c>
      <c r="AU50" s="64">
        <v>0.0</v>
      </c>
      <c r="AV50" s="73">
        <f t="shared" si="26"/>
        <v>0</v>
      </c>
      <c r="AW50" s="74">
        <f t="shared" si="27"/>
        <v>0</v>
      </c>
      <c r="AX50" s="75" t="str">
        <f t="shared" si="28"/>
        <v>E2</v>
      </c>
      <c r="AY50" s="76">
        <f t="shared" si="29"/>
        <v>0</v>
      </c>
      <c r="AZ50" s="77">
        <f t="shared" si="30"/>
        <v>0</v>
      </c>
      <c r="BA50" s="64" t="str">
        <f t="shared" si="31"/>
        <v>E2</v>
      </c>
      <c r="BB50" s="78"/>
      <c r="BC50" s="78"/>
      <c r="BD50" s="79"/>
      <c r="BE50" s="78"/>
      <c r="BF50" s="78"/>
      <c r="BG50" s="78"/>
      <c r="BH50" s="78"/>
    </row>
    <row r="51" ht="24.75" customHeight="1">
      <c r="A51" s="57">
        <v>43.0</v>
      </c>
      <c r="B51" s="80"/>
      <c r="C51" s="59" t="s">
        <v>46</v>
      </c>
      <c r="D51" s="60"/>
      <c r="E51" s="61"/>
      <c r="F51" s="62">
        <f t="shared" si="9"/>
        <v>0</v>
      </c>
      <c r="G51" s="63" t="str">
        <f t="shared" si="10"/>
        <v>-</v>
      </c>
      <c r="H51" s="64"/>
      <c r="I51" s="60"/>
      <c r="J51" s="61"/>
      <c r="K51" s="62">
        <f t="shared" si="11"/>
        <v>0</v>
      </c>
      <c r="L51" s="63" t="str">
        <f t="shared" si="12"/>
        <v>-</v>
      </c>
      <c r="M51" s="64"/>
      <c r="N51" s="60"/>
      <c r="O51" s="61"/>
      <c r="P51" s="62">
        <f t="shared" si="13"/>
        <v>0</v>
      </c>
      <c r="Q51" s="63" t="str">
        <f t="shared" si="14"/>
        <v>-</v>
      </c>
      <c r="R51" s="64"/>
      <c r="S51" s="60"/>
      <c r="T51" s="61"/>
      <c r="U51" s="62">
        <f t="shared" si="15"/>
        <v>0</v>
      </c>
      <c r="V51" s="63" t="str">
        <f t="shared" si="16"/>
        <v>-</v>
      </c>
      <c r="W51" s="64"/>
      <c r="X51" s="60"/>
      <c r="Y51" s="61"/>
      <c r="Z51" s="62">
        <f t="shared" si="17"/>
        <v>0</v>
      </c>
      <c r="AA51" s="63" t="str">
        <f t="shared" si="18"/>
        <v>-</v>
      </c>
      <c r="AB51" s="64"/>
      <c r="AC51" s="65"/>
      <c r="AD51" s="66"/>
      <c r="AE51" s="62">
        <f t="shared" si="19"/>
        <v>0</v>
      </c>
      <c r="AF51" s="63" t="str">
        <f t="shared" si="20"/>
        <v>-</v>
      </c>
      <c r="AG51" s="64"/>
      <c r="AH51" s="67"/>
      <c r="AI51" s="68" t="str">
        <f t="shared" si="21"/>
        <v>0</v>
      </c>
      <c r="AJ51" s="64"/>
      <c r="AK51" s="67"/>
      <c r="AL51" s="68" t="str">
        <f t="shared" si="22"/>
        <v>0</v>
      </c>
      <c r="AM51" s="64"/>
      <c r="AN51" s="67"/>
      <c r="AO51" s="68" t="str">
        <f t="shared" si="23"/>
        <v>0</v>
      </c>
      <c r="AP51" s="57"/>
      <c r="AQ51" s="69"/>
      <c r="AR51" s="70"/>
      <c r="AS51" s="71">
        <f t="shared" si="24"/>
        <v>0</v>
      </c>
      <c r="AT51" s="72" t="str">
        <f t="shared" si="25"/>
        <v>0</v>
      </c>
      <c r="AU51" s="64">
        <v>0.0</v>
      </c>
      <c r="AV51" s="73">
        <f t="shared" si="26"/>
        <v>0</v>
      </c>
      <c r="AW51" s="74">
        <f t="shared" si="27"/>
        <v>0</v>
      </c>
      <c r="AX51" s="75" t="str">
        <f t="shared" si="28"/>
        <v>E2</v>
      </c>
      <c r="AY51" s="76">
        <f t="shared" si="29"/>
        <v>0</v>
      </c>
      <c r="AZ51" s="77">
        <f t="shared" si="30"/>
        <v>0</v>
      </c>
      <c r="BA51" s="64" t="str">
        <f t="shared" si="31"/>
        <v>E2</v>
      </c>
      <c r="BB51" s="78"/>
      <c r="BC51" s="78"/>
      <c r="BD51" s="79"/>
      <c r="BE51" s="78"/>
      <c r="BF51" s="78"/>
      <c r="BG51" s="78"/>
      <c r="BH51" s="78"/>
    </row>
    <row r="52" ht="24.75" customHeight="1">
      <c r="A52" s="57">
        <v>44.0</v>
      </c>
      <c r="B52" s="80"/>
      <c r="C52" s="59" t="s">
        <v>46</v>
      </c>
      <c r="D52" s="60"/>
      <c r="E52" s="61"/>
      <c r="F52" s="62">
        <f t="shared" si="9"/>
        <v>0</v>
      </c>
      <c r="G52" s="63" t="str">
        <f t="shared" si="10"/>
        <v>-</v>
      </c>
      <c r="H52" s="64"/>
      <c r="I52" s="60"/>
      <c r="J52" s="61"/>
      <c r="K52" s="62">
        <f t="shared" si="11"/>
        <v>0</v>
      </c>
      <c r="L52" s="63" t="str">
        <f t="shared" si="12"/>
        <v>-</v>
      </c>
      <c r="M52" s="64"/>
      <c r="N52" s="60"/>
      <c r="O52" s="61"/>
      <c r="P52" s="62">
        <f t="shared" si="13"/>
        <v>0</v>
      </c>
      <c r="Q52" s="63" t="str">
        <f t="shared" si="14"/>
        <v>-</v>
      </c>
      <c r="R52" s="64"/>
      <c r="S52" s="60"/>
      <c r="T52" s="61"/>
      <c r="U52" s="62">
        <f t="shared" si="15"/>
        <v>0</v>
      </c>
      <c r="V52" s="63" t="str">
        <f t="shared" si="16"/>
        <v>-</v>
      </c>
      <c r="W52" s="64"/>
      <c r="X52" s="60"/>
      <c r="Y52" s="61"/>
      <c r="Z52" s="62">
        <f t="shared" si="17"/>
        <v>0</v>
      </c>
      <c r="AA52" s="63" t="str">
        <f t="shared" si="18"/>
        <v>-</v>
      </c>
      <c r="AB52" s="64"/>
      <c r="AC52" s="65"/>
      <c r="AD52" s="66"/>
      <c r="AE52" s="62">
        <f t="shared" si="19"/>
        <v>0</v>
      </c>
      <c r="AF52" s="63" t="str">
        <f t="shared" si="20"/>
        <v>-</v>
      </c>
      <c r="AG52" s="64"/>
      <c r="AH52" s="67"/>
      <c r="AI52" s="68" t="str">
        <f t="shared" si="21"/>
        <v>0</v>
      </c>
      <c r="AJ52" s="64"/>
      <c r="AK52" s="67"/>
      <c r="AL52" s="68" t="str">
        <f t="shared" si="22"/>
        <v>0</v>
      </c>
      <c r="AM52" s="64"/>
      <c r="AN52" s="67"/>
      <c r="AO52" s="68" t="str">
        <f t="shared" si="23"/>
        <v>0</v>
      </c>
      <c r="AP52" s="57"/>
      <c r="AQ52" s="69"/>
      <c r="AR52" s="70"/>
      <c r="AS52" s="71">
        <f t="shared" si="24"/>
        <v>0</v>
      </c>
      <c r="AT52" s="72" t="str">
        <f t="shared" si="25"/>
        <v>0</v>
      </c>
      <c r="AU52" s="64">
        <v>0.0</v>
      </c>
      <c r="AV52" s="73">
        <f t="shared" si="26"/>
        <v>0</v>
      </c>
      <c r="AW52" s="74">
        <f t="shared" si="27"/>
        <v>0</v>
      </c>
      <c r="AX52" s="75" t="str">
        <f t="shared" si="28"/>
        <v>E2</v>
      </c>
      <c r="AY52" s="76">
        <f t="shared" si="29"/>
        <v>0</v>
      </c>
      <c r="AZ52" s="77">
        <f t="shared" si="30"/>
        <v>0</v>
      </c>
      <c r="BA52" s="64" t="str">
        <f t="shared" si="31"/>
        <v>E2</v>
      </c>
      <c r="BB52" s="78"/>
      <c r="BC52" s="78"/>
      <c r="BD52" s="79"/>
      <c r="BE52" s="78"/>
      <c r="BF52" s="78"/>
      <c r="BG52" s="78"/>
      <c r="BH52" s="78"/>
    </row>
    <row r="53" ht="24.75" customHeight="1">
      <c r="A53" s="57">
        <v>45.0</v>
      </c>
      <c r="B53" s="80"/>
      <c r="C53" s="59" t="s">
        <v>46</v>
      </c>
      <c r="D53" s="60"/>
      <c r="E53" s="61"/>
      <c r="F53" s="62">
        <f t="shared" si="9"/>
        <v>0</v>
      </c>
      <c r="G53" s="63" t="str">
        <f t="shared" si="10"/>
        <v>-</v>
      </c>
      <c r="H53" s="64"/>
      <c r="I53" s="60"/>
      <c r="J53" s="61"/>
      <c r="K53" s="62">
        <f t="shared" si="11"/>
        <v>0</v>
      </c>
      <c r="L53" s="63" t="str">
        <f t="shared" si="12"/>
        <v>-</v>
      </c>
      <c r="M53" s="64"/>
      <c r="N53" s="60"/>
      <c r="O53" s="61"/>
      <c r="P53" s="62">
        <f t="shared" si="13"/>
        <v>0</v>
      </c>
      <c r="Q53" s="63" t="str">
        <f t="shared" si="14"/>
        <v>-</v>
      </c>
      <c r="R53" s="64"/>
      <c r="S53" s="60"/>
      <c r="T53" s="61"/>
      <c r="U53" s="62">
        <f t="shared" si="15"/>
        <v>0</v>
      </c>
      <c r="V53" s="63" t="str">
        <f t="shared" si="16"/>
        <v>-</v>
      </c>
      <c r="W53" s="64"/>
      <c r="X53" s="60"/>
      <c r="Y53" s="61"/>
      <c r="Z53" s="62">
        <f t="shared" si="17"/>
        <v>0</v>
      </c>
      <c r="AA53" s="63" t="str">
        <f t="shared" si="18"/>
        <v>-</v>
      </c>
      <c r="AB53" s="64"/>
      <c r="AC53" s="65"/>
      <c r="AD53" s="66"/>
      <c r="AE53" s="62">
        <f t="shared" si="19"/>
        <v>0</v>
      </c>
      <c r="AF53" s="63" t="str">
        <f t="shared" si="20"/>
        <v>-</v>
      </c>
      <c r="AG53" s="64"/>
      <c r="AH53" s="67"/>
      <c r="AI53" s="68" t="str">
        <f t="shared" si="21"/>
        <v>0</v>
      </c>
      <c r="AJ53" s="64"/>
      <c r="AK53" s="67"/>
      <c r="AL53" s="68" t="str">
        <f t="shared" si="22"/>
        <v>0</v>
      </c>
      <c r="AM53" s="64"/>
      <c r="AN53" s="67"/>
      <c r="AO53" s="68" t="str">
        <f t="shared" si="23"/>
        <v>0</v>
      </c>
      <c r="AP53" s="57"/>
      <c r="AQ53" s="69"/>
      <c r="AR53" s="70"/>
      <c r="AS53" s="71">
        <f t="shared" si="24"/>
        <v>0</v>
      </c>
      <c r="AT53" s="72" t="str">
        <f t="shared" si="25"/>
        <v>0</v>
      </c>
      <c r="AU53" s="64">
        <v>0.0</v>
      </c>
      <c r="AV53" s="73">
        <f t="shared" si="26"/>
        <v>0</v>
      </c>
      <c r="AW53" s="74">
        <f t="shared" si="27"/>
        <v>0</v>
      </c>
      <c r="AX53" s="75" t="str">
        <f t="shared" si="28"/>
        <v>E2</v>
      </c>
      <c r="AY53" s="76">
        <f t="shared" si="29"/>
        <v>0</v>
      </c>
      <c r="AZ53" s="77">
        <f t="shared" si="30"/>
        <v>0</v>
      </c>
      <c r="BA53" s="64" t="str">
        <f t="shared" si="31"/>
        <v>E2</v>
      </c>
      <c r="BB53" s="78"/>
      <c r="BC53" s="78"/>
      <c r="BD53" s="79"/>
      <c r="BE53" s="78"/>
      <c r="BF53" s="78"/>
      <c r="BG53" s="78"/>
      <c r="BH53" s="78"/>
    </row>
    <row r="54" ht="24.75" customHeight="1">
      <c r="A54" s="57">
        <v>46.0</v>
      </c>
      <c r="B54" s="80"/>
      <c r="C54" s="59" t="s">
        <v>46</v>
      </c>
      <c r="D54" s="60"/>
      <c r="E54" s="61"/>
      <c r="F54" s="62">
        <f t="shared" si="9"/>
        <v>0</v>
      </c>
      <c r="G54" s="63" t="str">
        <f t="shared" si="10"/>
        <v>-</v>
      </c>
      <c r="H54" s="64"/>
      <c r="I54" s="60"/>
      <c r="J54" s="61"/>
      <c r="K54" s="62">
        <f t="shared" si="11"/>
        <v>0</v>
      </c>
      <c r="L54" s="63" t="str">
        <f t="shared" si="12"/>
        <v>-</v>
      </c>
      <c r="M54" s="64"/>
      <c r="N54" s="60"/>
      <c r="O54" s="61"/>
      <c r="P54" s="62">
        <f t="shared" si="13"/>
        <v>0</v>
      </c>
      <c r="Q54" s="63" t="str">
        <f t="shared" si="14"/>
        <v>-</v>
      </c>
      <c r="R54" s="64"/>
      <c r="S54" s="60"/>
      <c r="T54" s="61"/>
      <c r="U54" s="62">
        <f t="shared" si="15"/>
        <v>0</v>
      </c>
      <c r="V54" s="63" t="str">
        <f t="shared" si="16"/>
        <v>-</v>
      </c>
      <c r="W54" s="64"/>
      <c r="X54" s="60"/>
      <c r="Y54" s="61"/>
      <c r="Z54" s="62">
        <f t="shared" si="17"/>
        <v>0</v>
      </c>
      <c r="AA54" s="63" t="str">
        <f t="shared" si="18"/>
        <v>-</v>
      </c>
      <c r="AB54" s="64"/>
      <c r="AC54" s="65"/>
      <c r="AD54" s="66"/>
      <c r="AE54" s="62">
        <f t="shared" si="19"/>
        <v>0</v>
      </c>
      <c r="AF54" s="63" t="str">
        <f t="shared" si="20"/>
        <v>-</v>
      </c>
      <c r="AG54" s="64"/>
      <c r="AH54" s="67"/>
      <c r="AI54" s="68" t="str">
        <f t="shared" si="21"/>
        <v>0</v>
      </c>
      <c r="AJ54" s="64"/>
      <c r="AK54" s="67"/>
      <c r="AL54" s="68" t="str">
        <f t="shared" si="22"/>
        <v>0</v>
      </c>
      <c r="AM54" s="64"/>
      <c r="AN54" s="67"/>
      <c r="AO54" s="68" t="str">
        <f t="shared" si="23"/>
        <v>0</v>
      </c>
      <c r="AP54" s="57"/>
      <c r="AQ54" s="69"/>
      <c r="AR54" s="70"/>
      <c r="AS54" s="71">
        <f t="shared" si="24"/>
        <v>0</v>
      </c>
      <c r="AT54" s="72" t="str">
        <f t="shared" si="25"/>
        <v>0</v>
      </c>
      <c r="AU54" s="64">
        <v>0.0</v>
      </c>
      <c r="AV54" s="73">
        <f t="shared" si="26"/>
        <v>0</v>
      </c>
      <c r="AW54" s="74">
        <f t="shared" si="27"/>
        <v>0</v>
      </c>
      <c r="AX54" s="75" t="str">
        <f t="shared" si="28"/>
        <v>E2</v>
      </c>
      <c r="AY54" s="76">
        <f t="shared" si="29"/>
        <v>0</v>
      </c>
      <c r="AZ54" s="77">
        <f t="shared" si="30"/>
        <v>0</v>
      </c>
      <c r="BA54" s="64" t="str">
        <f t="shared" si="31"/>
        <v>E2</v>
      </c>
      <c r="BB54" s="78"/>
      <c r="BC54" s="78"/>
      <c r="BD54" s="79"/>
      <c r="BE54" s="78"/>
      <c r="BF54" s="78"/>
      <c r="BG54" s="78"/>
      <c r="BH54" s="78"/>
    </row>
    <row r="55" ht="24.75" customHeight="1">
      <c r="A55" s="57">
        <v>47.0</v>
      </c>
      <c r="B55" s="80"/>
      <c r="C55" s="59" t="s">
        <v>46</v>
      </c>
      <c r="D55" s="60"/>
      <c r="E55" s="61"/>
      <c r="F55" s="62">
        <f t="shared" si="9"/>
        <v>0</v>
      </c>
      <c r="G55" s="63" t="str">
        <f t="shared" si="10"/>
        <v>-</v>
      </c>
      <c r="H55" s="64"/>
      <c r="I55" s="60"/>
      <c r="J55" s="61"/>
      <c r="K55" s="62">
        <f t="shared" si="11"/>
        <v>0</v>
      </c>
      <c r="L55" s="63" t="str">
        <f t="shared" si="12"/>
        <v>-</v>
      </c>
      <c r="M55" s="64"/>
      <c r="N55" s="60"/>
      <c r="O55" s="61"/>
      <c r="P55" s="62">
        <f t="shared" si="13"/>
        <v>0</v>
      </c>
      <c r="Q55" s="63" t="str">
        <f t="shared" si="14"/>
        <v>-</v>
      </c>
      <c r="R55" s="64"/>
      <c r="S55" s="60"/>
      <c r="T55" s="61"/>
      <c r="U55" s="62">
        <f t="shared" si="15"/>
        <v>0</v>
      </c>
      <c r="V55" s="63" t="str">
        <f t="shared" si="16"/>
        <v>-</v>
      </c>
      <c r="W55" s="64"/>
      <c r="X55" s="60"/>
      <c r="Y55" s="61"/>
      <c r="Z55" s="62">
        <f t="shared" si="17"/>
        <v>0</v>
      </c>
      <c r="AA55" s="63" t="str">
        <f t="shared" si="18"/>
        <v>-</v>
      </c>
      <c r="AB55" s="64"/>
      <c r="AC55" s="65"/>
      <c r="AD55" s="66"/>
      <c r="AE55" s="62">
        <f t="shared" si="19"/>
        <v>0</v>
      </c>
      <c r="AF55" s="63" t="str">
        <f t="shared" si="20"/>
        <v>-</v>
      </c>
      <c r="AG55" s="64"/>
      <c r="AH55" s="67"/>
      <c r="AI55" s="68" t="str">
        <f t="shared" si="21"/>
        <v>0</v>
      </c>
      <c r="AJ55" s="64"/>
      <c r="AK55" s="67"/>
      <c r="AL55" s="68" t="str">
        <f t="shared" si="22"/>
        <v>0</v>
      </c>
      <c r="AM55" s="64"/>
      <c r="AN55" s="67"/>
      <c r="AO55" s="68" t="str">
        <f t="shared" si="23"/>
        <v>0</v>
      </c>
      <c r="AP55" s="57"/>
      <c r="AQ55" s="69"/>
      <c r="AR55" s="70"/>
      <c r="AS55" s="71">
        <f t="shared" si="24"/>
        <v>0</v>
      </c>
      <c r="AT55" s="72" t="str">
        <f t="shared" si="25"/>
        <v>0</v>
      </c>
      <c r="AU55" s="64">
        <v>0.0</v>
      </c>
      <c r="AV55" s="73">
        <f t="shared" si="26"/>
        <v>0</v>
      </c>
      <c r="AW55" s="74">
        <f t="shared" si="27"/>
        <v>0</v>
      </c>
      <c r="AX55" s="75" t="str">
        <f t="shared" si="28"/>
        <v>E2</v>
      </c>
      <c r="AY55" s="76">
        <f t="shared" si="29"/>
        <v>0</v>
      </c>
      <c r="AZ55" s="77">
        <f t="shared" si="30"/>
        <v>0</v>
      </c>
      <c r="BA55" s="64" t="str">
        <f t="shared" si="31"/>
        <v>E2</v>
      </c>
      <c r="BB55" s="78"/>
      <c r="BC55" s="78"/>
      <c r="BD55" s="79"/>
      <c r="BE55" s="78"/>
      <c r="BF55" s="78"/>
      <c r="BG55" s="78"/>
      <c r="BH55" s="78"/>
    </row>
    <row r="56" ht="24.75" customHeight="1">
      <c r="A56" s="57">
        <v>48.0</v>
      </c>
      <c r="B56" s="80"/>
      <c r="C56" s="59" t="s">
        <v>46</v>
      </c>
      <c r="D56" s="60"/>
      <c r="E56" s="61"/>
      <c r="F56" s="62">
        <f t="shared" si="9"/>
        <v>0</v>
      </c>
      <c r="G56" s="63" t="str">
        <f t="shared" si="10"/>
        <v>-</v>
      </c>
      <c r="H56" s="64"/>
      <c r="I56" s="60"/>
      <c r="J56" s="61"/>
      <c r="K56" s="62">
        <f t="shared" si="11"/>
        <v>0</v>
      </c>
      <c r="L56" s="63" t="str">
        <f t="shared" si="12"/>
        <v>-</v>
      </c>
      <c r="M56" s="64"/>
      <c r="N56" s="60"/>
      <c r="O56" s="61"/>
      <c r="P56" s="62">
        <f t="shared" si="13"/>
        <v>0</v>
      </c>
      <c r="Q56" s="63" t="str">
        <f t="shared" si="14"/>
        <v>-</v>
      </c>
      <c r="R56" s="64"/>
      <c r="S56" s="60"/>
      <c r="T56" s="61"/>
      <c r="U56" s="62">
        <f t="shared" si="15"/>
        <v>0</v>
      </c>
      <c r="V56" s="63" t="str">
        <f t="shared" si="16"/>
        <v>-</v>
      </c>
      <c r="W56" s="64"/>
      <c r="X56" s="60"/>
      <c r="Y56" s="61"/>
      <c r="Z56" s="62">
        <f t="shared" si="17"/>
        <v>0</v>
      </c>
      <c r="AA56" s="63" t="str">
        <f t="shared" si="18"/>
        <v>-</v>
      </c>
      <c r="AB56" s="64"/>
      <c r="AC56" s="65"/>
      <c r="AD56" s="66"/>
      <c r="AE56" s="62">
        <f t="shared" si="19"/>
        <v>0</v>
      </c>
      <c r="AF56" s="63" t="str">
        <f t="shared" si="20"/>
        <v>-</v>
      </c>
      <c r="AG56" s="64"/>
      <c r="AH56" s="67"/>
      <c r="AI56" s="68" t="str">
        <f t="shared" si="21"/>
        <v>0</v>
      </c>
      <c r="AJ56" s="64"/>
      <c r="AK56" s="67"/>
      <c r="AL56" s="68" t="str">
        <f t="shared" si="22"/>
        <v>0</v>
      </c>
      <c r="AM56" s="64"/>
      <c r="AN56" s="67"/>
      <c r="AO56" s="68" t="str">
        <f t="shared" si="23"/>
        <v>0</v>
      </c>
      <c r="AP56" s="57"/>
      <c r="AQ56" s="69"/>
      <c r="AR56" s="70"/>
      <c r="AS56" s="71">
        <f t="shared" si="24"/>
        <v>0</v>
      </c>
      <c r="AT56" s="72" t="str">
        <f t="shared" si="25"/>
        <v>0</v>
      </c>
      <c r="AU56" s="64">
        <v>0.0</v>
      </c>
      <c r="AV56" s="73">
        <f t="shared" si="26"/>
        <v>0</v>
      </c>
      <c r="AW56" s="74">
        <f t="shared" si="27"/>
        <v>0</v>
      </c>
      <c r="AX56" s="75" t="str">
        <f t="shared" si="28"/>
        <v>E2</v>
      </c>
      <c r="AY56" s="76">
        <f t="shared" si="29"/>
        <v>0</v>
      </c>
      <c r="AZ56" s="77">
        <f t="shared" si="30"/>
        <v>0</v>
      </c>
      <c r="BA56" s="64" t="str">
        <f t="shared" si="31"/>
        <v>E2</v>
      </c>
      <c r="BB56" s="78"/>
      <c r="BC56" s="78"/>
      <c r="BD56" s="79"/>
      <c r="BE56" s="78"/>
      <c r="BF56" s="78"/>
      <c r="BG56" s="78"/>
      <c r="BH56" s="78"/>
    </row>
    <row r="57" ht="24.75" customHeight="1">
      <c r="A57" s="57">
        <v>49.0</v>
      </c>
      <c r="B57" s="80"/>
      <c r="C57" s="59" t="s">
        <v>46</v>
      </c>
      <c r="D57" s="60"/>
      <c r="E57" s="61"/>
      <c r="F57" s="62">
        <f t="shared" si="9"/>
        <v>0</v>
      </c>
      <c r="G57" s="63" t="str">
        <f t="shared" si="10"/>
        <v>-</v>
      </c>
      <c r="H57" s="64"/>
      <c r="I57" s="60"/>
      <c r="J57" s="61"/>
      <c r="K57" s="62">
        <f t="shared" si="11"/>
        <v>0</v>
      </c>
      <c r="L57" s="63" t="str">
        <f t="shared" si="12"/>
        <v>-</v>
      </c>
      <c r="M57" s="64"/>
      <c r="N57" s="60"/>
      <c r="O57" s="61"/>
      <c r="P57" s="62">
        <f t="shared" si="13"/>
        <v>0</v>
      </c>
      <c r="Q57" s="63" t="str">
        <f t="shared" si="14"/>
        <v>-</v>
      </c>
      <c r="R57" s="64"/>
      <c r="S57" s="60"/>
      <c r="T57" s="61"/>
      <c r="U57" s="62">
        <f t="shared" si="15"/>
        <v>0</v>
      </c>
      <c r="V57" s="63" t="str">
        <f t="shared" si="16"/>
        <v>-</v>
      </c>
      <c r="W57" s="64"/>
      <c r="X57" s="60"/>
      <c r="Y57" s="61"/>
      <c r="Z57" s="62">
        <f t="shared" si="17"/>
        <v>0</v>
      </c>
      <c r="AA57" s="63" t="str">
        <f t="shared" si="18"/>
        <v>-</v>
      </c>
      <c r="AB57" s="64"/>
      <c r="AC57" s="65"/>
      <c r="AD57" s="66"/>
      <c r="AE57" s="62">
        <f t="shared" si="19"/>
        <v>0</v>
      </c>
      <c r="AF57" s="63" t="str">
        <f t="shared" si="20"/>
        <v>-</v>
      </c>
      <c r="AG57" s="64"/>
      <c r="AH57" s="67"/>
      <c r="AI57" s="68" t="str">
        <f t="shared" si="21"/>
        <v>0</v>
      </c>
      <c r="AJ57" s="64"/>
      <c r="AK57" s="67"/>
      <c r="AL57" s="68" t="str">
        <f t="shared" si="22"/>
        <v>0</v>
      </c>
      <c r="AM57" s="64"/>
      <c r="AN57" s="67"/>
      <c r="AO57" s="68" t="str">
        <f t="shared" si="23"/>
        <v>0</v>
      </c>
      <c r="AP57" s="57"/>
      <c r="AQ57" s="69"/>
      <c r="AR57" s="70"/>
      <c r="AS57" s="71">
        <f t="shared" si="24"/>
        <v>0</v>
      </c>
      <c r="AT57" s="72" t="str">
        <f t="shared" si="25"/>
        <v>0</v>
      </c>
      <c r="AU57" s="64">
        <v>0.0</v>
      </c>
      <c r="AV57" s="73">
        <f t="shared" si="26"/>
        <v>0</v>
      </c>
      <c r="AW57" s="74">
        <f t="shared" si="27"/>
        <v>0</v>
      </c>
      <c r="AX57" s="75" t="str">
        <f t="shared" si="28"/>
        <v>E2</v>
      </c>
      <c r="AY57" s="76">
        <f t="shared" si="29"/>
        <v>0</v>
      </c>
      <c r="AZ57" s="77">
        <f t="shared" si="30"/>
        <v>0</v>
      </c>
      <c r="BA57" s="64" t="str">
        <f t="shared" si="31"/>
        <v>E2</v>
      </c>
      <c r="BB57" s="78"/>
      <c r="BC57" s="78"/>
      <c r="BD57" s="79"/>
      <c r="BE57" s="78"/>
      <c r="BF57" s="78"/>
      <c r="BG57" s="78"/>
      <c r="BH57" s="78"/>
    </row>
    <row r="58" ht="24.75" customHeight="1">
      <c r="A58" s="57">
        <v>50.0</v>
      </c>
      <c r="B58" s="80"/>
      <c r="C58" s="59" t="s">
        <v>46</v>
      </c>
      <c r="D58" s="60"/>
      <c r="E58" s="61"/>
      <c r="F58" s="62">
        <f t="shared" si="9"/>
        <v>0</v>
      </c>
      <c r="G58" s="63" t="str">
        <f t="shared" si="10"/>
        <v>-</v>
      </c>
      <c r="H58" s="64"/>
      <c r="I58" s="60"/>
      <c r="J58" s="61"/>
      <c r="K58" s="62">
        <f t="shared" si="11"/>
        <v>0</v>
      </c>
      <c r="L58" s="63" t="str">
        <f t="shared" si="12"/>
        <v>-</v>
      </c>
      <c r="M58" s="64"/>
      <c r="N58" s="60"/>
      <c r="O58" s="61"/>
      <c r="P58" s="62">
        <f t="shared" si="13"/>
        <v>0</v>
      </c>
      <c r="Q58" s="63" t="str">
        <f t="shared" si="14"/>
        <v>-</v>
      </c>
      <c r="R58" s="64"/>
      <c r="S58" s="60"/>
      <c r="T58" s="61"/>
      <c r="U58" s="62">
        <f t="shared" si="15"/>
        <v>0</v>
      </c>
      <c r="V58" s="63" t="str">
        <f t="shared" si="16"/>
        <v>-</v>
      </c>
      <c r="W58" s="64"/>
      <c r="X58" s="60"/>
      <c r="Y58" s="61"/>
      <c r="Z58" s="62">
        <f t="shared" si="17"/>
        <v>0</v>
      </c>
      <c r="AA58" s="63" t="str">
        <f t="shared" si="18"/>
        <v>-</v>
      </c>
      <c r="AB58" s="64"/>
      <c r="AC58" s="65"/>
      <c r="AD58" s="66"/>
      <c r="AE58" s="62">
        <f t="shared" si="19"/>
        <v>0</v>
      </c>
      <c r="AF58" s="63" t="str">
        <f t="shared" si="20"/>
        <v>-</v>
      </c>
      <c r="AG58" s="64"/>
      <c r="AH58" s="67"/>
      <c r="AI58" s="68" t="str">
        <f t="shared" si="21"/>
        <v>0</v>
      </c>
      <c r="AJ58" s="64"/>
      <c r="AK58" s="67"/>
      <c r="AL58" s="68" t="str">
        <f t="shared" si="22"/>
        <v>0</v>
      </c>
      <c r="AM58" s="64"/>
      <c r="AN58" s="67"/>
      <c r="AO58" s="68" t="str">
        <f t="shared" si="23"/>
        <v>0</v>
      </c>
      <c r="AP58" s="57"/>
      <c r="AQ58" s="69"/>
      <c r="AR58" s="70"/>
      <c r="AS58" s="71">
        <f t="shared" si="24"/>
        <v>0</v>
      </c>
      <c r="AT58" s="72" t="str">
        <f t="shared" si="25"/>
        <v>0</v>
      </c>
      <c r="AU58" s="64">
        <v>0.0</v>
      </c>
      <c r="AV58" s="73">
        <f t="shared" si="26"/>
        <v>0</v>
      </c>
      <c r="AW58" s="74">
        <f t="shared" si="27"/>
        <v>0</v>
      </c>
      <c r="AX58" s="75" t="str">
        <f t="shared" si="28"/>
        <v>E2</v>
      </c>
      <c r="AY58" s="76">
        <f t="shared" si="29"/>
        <v>0</v>
      </c>
      <c r="AZ58" s="77">
        <f t="shared" si="30"/>
        <v>0</v>
      </c>
      <c r="BA58" s="64" t="str">
        <f t="shared" si="31"/>
        <v>E2</v>
      </c>
      <c r="BB58" s="78"/>
      <c r="BC58" s="78"/>
      <c r="BD58" s="79"/>
      <c r="BE58" s="78"/>
      <c r="BF58" s="78"/>
      <c r="BG58" s="78"/>
      <c r="BH58" s="78"/>
    </row>
    <row r="59" ht="24.75" customHeight="1">
      <c r="A59" s="57">
        <v>51.0</v>
      </c>
      <c r="B59" s="80"/>
      <c r="C59" s="59" t="s">
        <v>46</v>
      </c>
      <c r="D59" s="60"/>
      <c r="E59" s="61"/>
      <c r="F59" s="62">
        <f t="shared" si="9"/>
        <v>0</v>
      </c>
      <c r="G59" s="63" t="str">
        <f t="shared" si="10"/>
        <v>-</v>
      </c>
      <c r="H59" s="64"/>
      <c r="I59" s="60"/>
      <c r="J59" s="61"/>
      <c r="K59" s="62">
        <f t="shared" si="11"/>
        <v>0</v>
      </c>
      <c r="L59" s="63" t="str">
        <f t="shared" si="12"/>
        <v>-</v>
      </c>
      <c r="M59" s="64"/>
      <c r="N59" s="60"/>
      <c r="O59" s="61"/>
      <c r="P59" s="62">
        <f t="shared" si="13"/>
        <v>0</v>
      </c>
      <c r="Q59" s="63" t="str">
        <f t="shared" si="14"/>
        <v>-</v>
      </c>
      <c r="R59" s="64"/>
      <c r="S59" s="60"/>
      <c r="T59" s="61"/>
      <c r="U59" s="62">
        <f t="shared" si="15"/>
        <v>0</v>
      </c>
      <c r="V59" s="63" t="str">
        <f t="shared" si="16"/>
        <v>-</v>
      </c>
      <c r="W59" s="64"/>
      <c r="X59" s="60"/>
      <c r="Y59" s="61"/>
      <c r="Z59" s="62">
        <f t="shared" si="17"/>
        <v>0</v>
      </c>
      <c r="AA59" s="63" t="str">
        <f t="shared" si="18"/>
        <v>-</v>
      </c>
      <c r="AB59" s="64"/>
      <c r="AC59" s="65"/>
      <c r="AD59" s="66"/>
      <c r="AE59" s="62">
        <f t="shared" si="19"/>
        <v>0</v>
      </c>
      <c r="AF59" s="63" t="str">
        <f t="shared" si="20"/>
        <v>-</v>
      </c>
      <c r="AG59" s="64"/>
      <c r="AH59" s="67"/>
      <c r="AI59" s="68" t="str">
        <f t="shared" si="21"/>
        <v>0</v>
      </c>
      <c r="AJ59" s="64"/>
      <c r="AK59" s="67"/>
      <c r="AL59" s="68" t="str">
        <f t="shared" si="22"/>
        <v>0</v>
      </c>
      <c r="AM59" s="64"/>
      <c r="AN59" s="67"/>
      <c r="AO59" s="68" t="str">
        <f t="shared" si="23"/>
        <v>0</v>
      </c>
      <c r="AP59" s="57"/>
      <c r="AQ59" s="69"/>
      <c r="AR59" s="70"/>
      <c r="AS59" s="71">
        <f t="shared" si="24"/>
        <v>0</v>
      </c>
      <c r="AT59" s="72" t="str">
        <f t="shared" si="25"/>
        <v>0</v>
      </c>
      <c r="AU59" s="64">
        <v>0.0</v>
      </c>
      <c r="AV59" s="73">
        <f t="shared" si="26"/>
        <v>0</v>
      </c>
      <c r="AW59" s="74">
        <f t="shared" si="27"/>
        <v>0</v>
      </c>
      <c r="AX59" s="75" t="str">
        <f t="shared" si="28"/>
        <v>E2</v>
      </c>
      <c r="AY59" s="76">
        <f t="shared" si="29"/>
        <v>0</v>
      </c>
      <c r="AZ59" s="77">
        <f t="shared" si="30"/>
        <v>0</v>
      </c>
      <c r="BA59" s="64" t="str">
        <f t="shared" si="31"/>
        <v>E2</v>
      </c>
      <c r="BB59" s="78"/>
      <c r="BC59" s="78"/>
      <c r="BD59" s="79"/>
      <c r="BE59" s="78"/>
      <c r="BF59" s="78"/>
      <c r="BG59" s="78"/>
      <c r="BH59" s="78"/>
    </row>
    <row r="60" ht="24.75" customHeight="1">
      <c r="A60" s="57">
        <v>52.0</v>
      </c>
      <c r="B60" s="80"/>
      <c r="C60" s="59" t="s">
        <v>46</v>
      </c>
      <c r="D60" s="60"/>
      <c r="E60" s="61"/>
      <c r="F60" s="62">
        <f t="shared" si="9"/>
        <v>0</v>
      </c>
      <c r="G60" s="63" t="str">
        <f t="shared" si="10"/>
        <v>-</v>
      </c>
      <c r="H60" s="64"/>
      <c r="I60" s="60"/>
      <c r="J60" s="61"/>
      <c r="K60" s="62">
        <f t="shared" si="11"/>
        <v>0</v>
      </c>
      <c r="L60" s="63" t="str">
        <f t="shared" si="12"/>
        <v>-</v>
      </c>
      <c r="M60" s="64"/>
      <c r="N60" s="60"/>
      <c r="O60" s="61"/>
      <c r="P60" s="62">
        <f t="shared" si="13"/>
        <v>0</v>
      </c>
      <c r="Q60" s="63" t="str">
        <f t="shared" si="14"/>
        <v>-</v>
      </c>
      <c r="R60" s="64"/>
      <c r="S60" s="60"/>
      <c r="T60" s="61"/>
      <c r="U60" s="62">
        <f t="shared" si="15"/>
        <v>0</v>
      </c>
      <c r="V60" s="63" t="str">
        <f t="shared" si="16"/>
        <v>-</v>
      </c>
      <c r="W60" s="64"/>
      <c r="X60" s="60"/>
      <c r="Y60" s="61"/>
      <c r="Z60" s="62">
        <f t="shared" si="17"/>
        <v>0</v>
      </c>
      <c r="AA60" s="63" t="str">
        <f t="shared" si="18"/>
        <v>-</v>
      </c>
      <c r="AB60" s="64"/>
      <c r="AC60" s="65"/>
      <c r="AD60" s="66"/>
      <c r="AE60" s="62">
        <f t="shared" si="19"/>
        <v>0</v>
      </c>
      <c r="AF60" s="63" t="str">
        <f t="shared" si="20"/>
        <v>-</v>
      </c>
      <c r="AG60" s="64"/>
      <c r="AH60" s="67"/>
      <c r="AI60" s="68" t="str">
        <f t="shared" si="21"/>
        <v>0</v>
      </c>
      <c r="AJ60" s="64"/>
      <c r="AK60" s="67"/>
      <c r="AL60" s="68" t="str">
        <f t="shared" si="22"/>
        <v>0</v>
      </c>
      <c r="AM60" s="64"/>
      <c r="AN60" s="67"/>
      <c r="AO60" s="68" t="str">
        <f t="shared" si="23"/>
        <v>0</v>
      </c>
      <c r="AP60" s="57"/>
      <c r="AQ60" s="69"/>
      <c r="AR60" s="70"/>
      <c r="AS60" s="71">
        <f t="shared" si="24"/>
        <v>0</v>
      </c>
      <c r="AT60" s="72" t="str">
        <f t="shared" si="25"/>
        <v>0</v>
      </c>
      <c r="AU60" s="64">
        <v>0.0</v>
      </c>
      <c r="AV60" s="73">
        <f t="shared" si="26"/>
        <v>0</v>
      </c>
      <c r="AW60" s="74">
        <f t="shared" si="27"/>
        <v>0</v>
      </c>
      <c r="AX60" s="75" t="str">
        <f t="shared" si="28"/>
        <v>E2</v>
      </c>
      <c r="AY60" s="76">
        <f t="shared" si="29"/>
        <v>0</v>
      </c>
      <c r="AZ60" s="77">
        <f t="shared" si="30"/>
        <v>0</v>
      </c>
      <c r="BA60" s="64" t="str">
        <f t="shared" si="31"/>
        <v>E2</v>
      </c>
      <c r="BB60" s="78"/>
      <c r="BC60" s="78"/>
      <c r="BD60" s="79"/>
      <c r="BE60" s="78"/>
      <c r="BF60" s="78"/>
      <c r="BG60" s="78"/>
      <c r="BH60" s="78"/>
    </row>
    <row r="61" ht="24.75" customHeight="1">
      <c r="A61" s="57">
        <v>53.0</v>
      </c>
      <c r="B61" s="80"/>
      <c r="C61" s="59" t="s">
        <v>46</v>
      </c>
      <c r="D61" s="60"/>
      <c r="E61" s="61"/>
      <c r="F61" s="62">
        <f t="shared" si="9"/>
        <v>0</v>
      </c>
      <c r="G61" s="63" t="str">
        <f t="shared" si="10"/>
        <v>-</v>
      </c>
      <c r="H61" s="64"/>
      <c r="I61" s="60"/>
      <c r="J61" s="61"/>
      <c r="K61" s="62">
        <f t="shared" si="11"/>
        <v>0</v>
      </c>
      <c r="L61" s="63" t="str">
        <f t="shared" si="12"/>
        <v>-</v>
      </c>
      <c r="M61" s="64"/>
      <c r="N61" s="60"/>
      <c r="O61" s="61"/>
      <c r="P61" s="62">
        <f t="shared" si="13"/>
        <v>0</v>
      </c>
      <c r="Q61" s="63" t="str">
        <f t="shared" si="14"/>
        <v>-</v>
      </c>
      <c r="R61" s="64"/>
      <c r="S61" s="60"/>
      <c r="T61" s="61"/>
      <c r="U61" s="62">
        <f t="shared" si="15"/>
        <v>0</v>
      </c>
      <c r="V61" s="63" t="str">
        <f t="shared" si="16"/>
        <v>-</v>
      </c>
      <c r="W61" s="64"/>
      <c r="X61" s="60"/>
      <c r="Y61" s="61"/>
      <c r="Z61" s="62">
        <f t="shared" si="17"/>
        <v>0</v>
      </c>
      <c r="AA61" s="63" t="str">
        <f t="shared" si="18"/>
        <v>-</v>
      </c>
      <c r="AB61" s="64"/>
      <c r="AC61" s="65"/>
      <c r="AD61" s="66"/>
      <c r="AE61" s="62">
        <f t="shared" si="19"/>
        <v>0</v>
      </c>
      <c r="AF61" s="63" t="str">
        <f t="shared" si="20"/>
        <v>-</v>
      </c>
      <c r="AG61" s="64"/>
      <c r="AH61" s="67"/>
      <c r="AI61" s="68" t="str">
        <f t="shared" si="21"/>
        <v>0</v>
      </c>
      <c r="AJ61" s="64"/>
      <c r="AK61" s="67"/>
      <c r="AL61" s="68" t="str">
        <f t="shared" si="22"/>
        <v>0</v>
      </c>
      <c r="AM61" s="64"/>
      <c r="AN61" s="67"/>
      <c r="AO61" s="68" t="str">
        <f t="shared" si="23"/>
        <v>0</v>
      </c>
      <c r="AP61" s="57"/>
      <c r="AQ61" s="69"/>
      <c r="AR61" s="70"/>
      <c r="AS61" s="71">
        <f t="shared" si="24"/>
        <v>0</v>
      </c>
      <c r="AT61" s="72" t="str">
        <f t="shared" si="25"/>
        <v>0</v>
      </c>
      <c r="AU61" s="64">
        <v>0.0</v>
      </c>
      <c r="AV61" s="73">
        <f t="shared" si="26"/>
        <v>0</v>
      </c>
      <c r="AW61" s="74">
        <f t="shared" si="27"/>
        <v>0</v>
      </c>
      <c r="AX61" s="75" t="str">
        <f t="shared" si="28"/>
        <v>E2</v>
      </c>
      <c r="AY61" s="76">
        <f t="shared" si="29"/>
        <v>0</v>
      </c>
      <c r="AZ61" s="77">
        <f t="shared" si="30"/>
        <v>0</v>
      </c>
      <c r="BA61" s="64" t="str">
        <f t="shared" si="31"/>
        <v>E2</v>
      </c>
      <c r="BB61" s="78"/>
      <c r="BC61" s="78"/>
      <c r="BD61" s="79"/>
      <c r="BE61" s="78"/>
      <c r="BF61" s="78"/>
      <c r="BG61" s="78"/>
      <c r="BH61" s="78"/>
    </row>
    <row r="62" ht="24.75" customHeight="1">
      <c r="A62" s="57">
        <v>54.0</v>
      </c>
      <c r="B62" s="83"/>
      <c r="C62" s="59" t="s">
        <v>46</v>
      </c>
      <c r="D62" s="60"/>
      <c r="E62" s="61"/>
      <c r="F62" s="62">
        <f t="shared" si="9"/>
        <v>0</v>
      </c>
      <c r="G62" s="63" t="str">
        <f t="shared" si="10"/>
        <v>-</v>
      </c>
      <c r="H62" s="64"/>
      <c r="I62" s="60"/>
      <c r="J62" s="61"/>
      <c r="K62" s="62">
        <f t="shared" si="11"/>
        <v>0</v>
      </c>
      <c r="L62" s="63" t="str">
        <f t="shared" si="12"/>
        <v>-</v>
      </c>
      <c r="M62" s="64"/>
      <c r="N62" s="60"/>
      <c r="O62" s="61"/>
      <c r="P62" s="62">
        <f t="shared" si="13"/>
        <v>0</v>
      </c>
      <c r="Q62" s="63" t="str">
        <f t="shared" si="14"/>
        <v>-</v>
      </c>
      <c r="R62" s="64"/>
      <c r="S62" s="60"/>
      <c r="T62" s="61"/>
      <c r="U62" s="62">
        <f t="shared" si="15"/>
        <v>0</v>
      </c>
      <c r="V62" s="63" t="str">
        <f t="shared" si="16"/>
        <v>-</v>
      </c>
      <c r="W62" s="64"/>
      <c r="X62" s="60"/>
      <c r="Y62" s="61"/>
      <c r="Z62" s="62">
        <f t="shared" si="17"/>
        <v>0</v>
      </c>
      <c r="AA62" s="63" t="str">
        <f t="shared" si="18"/>
        <v>-</v>
      </c>
      <c r="AB62" s="64"/>
      <c r="AC62" s="65"/>
      <c r="AD62" s="66"/>
      <c r="AE62" s="62">
        <f t="shared" si="19"/>
        <v>0</v>
      </c>
      <c r="AF62" s="63" t="str">
        <f t="shared" si="20"/>
        <v>-</v>
      </c>
      <c r="AG62" s="64"/>
      <c r="AH62" s="67"/>
      <c r="AI62" s="68" t="str">
        <f t="shared" si="21"/>
        <v>0</v>
      </c>
      <c r="AJ62" s="64"/>
      <c r="AK62" s="67"/>
      <c r="AL62" s="68" t="str">
        <f t="shared" si="22"/>
        <v>0</v>
      </c>
      <c r="AM62" s="64"/>
      <c r="AN62" s="67"/>
      <c r="AO62" s="68" t="str">
        <f t="shared" si="23"/>
        <v>0</v>
      </c>
      <c r="AP62" s="57"/>
      <c r="AQ62" s="69"/>
      <c r="AR62" s="70"/>
      <c r="AS62" s="71">
        <f t="shared" si="24"/>
        <v>0</v>
      </c>
      <c r="AT62" s="72" t="str">
        <f t="shared" si="25"/>
        <v>0</v>
      </c>
      <c r="AU62" s="64">
        <v>0.0</v>
      </c>
      <c r="AV62" s="73">
        <f t="shared" si="26"/>
        <v>0</v>
      </c>
      <c r="AW62" s="74">
        <f t="shared" si="27"/>
        <v>0</v>
      </c>
      <c r="AX62" s="75" t="str">
        <f t="shared" si="28"/>
        <v>E2</v>
      </c>
      <c r="AY62" s="76">
        <f t="shared" si="29"/>
        <v>0</v>
      </c>
      <c r="AZ62" s="77">
        <f t="shared" si="30"/>
        <v>0</v>
      </c>
      <c r="BA62" s="64" t="str">
        <f t="shared" si="31"/>
        <v>E2</v>
      </c>
      <c r="BB62" s="78"/>
      <c r="BC62" s="78"/>
      <c r="BD62" s="79"/>
      <c r="BE62" s="78"/>
      <c r="BF62" s="78"/>
      <c r="BG62" s="78"/>
      <c r="BH62" s="78"/>
    </row>
    <row r="63" ht="24.75" customHeight="1">
      <c r="A63" s="84">
        <v>55.0</v>
      </c>
      <c r="B63" s="83"/>
      <c r="C63" s="59" t="s">
        <v>46</v>
      </c>
      <c r="D63" s="60"/>
      <c r="E63" s="61"/>
      <c r="F63" s="62">
        <f t="shared" si="9"/>
        <v>0</v>
      </c>
      <c r="G63" s="63" t="str">
        <f t="shared" si="10"/>
        <v>-</v>
      </c>
      <c r="H63" s="64"/>
      <c r="I63" s="60"/>
      <c r="J63" s="61"/>
      <c r="K63" s="62">
        <f t="shared" si="11"/>
        <v>0</v>
      </c>
      <c r="L63" s="63" t="str">
        <f t="shared" si="12"/>
        <v>-</v>
      </c>
      <c r="M63" s="64"/>
      <c r="N63" s="60"/>
      <c r="O63" s="61"/>
      <c r="P63" s="62">
        <f t="shared" si="13"/>
        <v>0</v>
      </c>
      <c r="Q63" s="63" t="str">
        <f t="shared" si="14"/>
        <v>-</v>
      </c>
      <c r="R63" s="64"/>
      <c r="S63" s="60"/>
      <c r="T63" s="61"/>
      <c r="U63" s="62">
        <f t="shared" si="15"/>
        <v>0</v>
      </c>
      <c r="V63" s="63" t="str">
        <f t="shared" si="16"/>
        <v>-</v>
      </c>
      <c r="W63" s="64"/>
      <c r="X63" s="60"/>
      <c r="Y63" s="61"/>
      <c r="Z63" s="62">
        <f t="shared" si="17"/>
        <v>0</v>
      </c>
      <c r="AA63" s="63" t="str">
        <f t="shared" si="18"/>
        <v>-</v>
      </c>
      <c r="AB63" s="64"/>
      <c r="AC63" s="65"/>
      <c r="AD63" s="66"/>
      <c r="AE63" s="62">
        <f t="shared" si="19"/>
        <v>0</v>
      </c>
      <c r="AF63" s="63" t="str">
        <f t="shared" si="20"/>
        <v>-</v>
      </c>
      <c r="AG63" s="64"/>
      <c r="AH63" s="67"/>
      <c r="AI63" s="68" t="str">
        <f t="shared" si="21"/>
        <v>0</v>
      </c>
      <c r="AJ63" s="64"/>
      <c r="AK63" s="67"/>
      <c r="AL63" s="68" t="str">
        <f t="shared" si="22"/>
        <v>0</v>
      </c>
      <c r="AM63" s="64"/>
      <c r="AN63" s="67"/>
      <c r="AO63" s="68" t="str">
        <f t="shared" si="23"/>
        <v>0</v>
      </c>
      <c r="AP63" s="57"/>
      <c r="AQ63" s="69"/>
      <c r="AR63" s="70"/>
      <c r="AS63" s="71">
        <f t="shared" si="24"/>
        <v>0</v>
      </c>
      <c r="AT63" s="72" t="str">
        <f t="shared" si="25"/>
        <v>0</v>
      </c>
      <c r="AU63" s="64">
        <v>0.0</v>
      </c>
      <c r="AV63" s="73">
        <f t="shared" si="26"/>
        <v>0</v>
      </c>
      <c r="AW63" s="74">
        <f t="shared" si="27"/>
        <v>0</v>
      </c>
      <c r="AX63" s="75" t="str">
        <f t="shared" si="28"/>
        <v>E2</v>
      </c>
      <c r="AY63" s="76">
        <f t="shared" si="29"/>
        <v>0</v>
      </c>
      <c r="AZ63" s="77">
        <f t="shared" si="30"/>
        <v>0</v>
      </c>
      <c r="BA63" s="64" t="str">
        <f t="shared" si="31"/>
        <v>E2</v>
      </c>
      <c r="BB63" s="78"/>
      <c r="BC63" s="78"/>
      <c r="BD63" s="79"/>
      <c r="BE63" s="78"/>
      <c r="BF63" s="78"/>
      <c r="BG63" s="78"/>
      <c r="BH63" s="78"/>
    </row>
    <row r="64" ht="24.75" customHeight="1">
      <c r="A64" s="85">
        <v>56.0</v>
      </c>
      <c r="B64" s="86"/>
      <c r="C64" s="59" t="s">
        <v>46</v>
      </c>
      <c r="D64" s="60"/>
      <c r="E64" s="61"/>
      <c r="F64" s="62">
        <f t="shared" si="9"/>
        <v>0</v>
      </c>
      <c r="G64" s="63" t="str">
        <f t="shared" si="10"/>
        <v>-</v>
      </c>
      <c r="H64" s="64"/>
      <c r="I64" s="60"/>
      <c r="J64" s="61"/>
      <c r="K64" s="62">
        <f t="shared" si="11"/>
        <v>0</v>
      </c>
      <c r="L64" s="63" t="str">
        <f t="shared" si="12"/>
        <v>-</v>
      </c>
      <c r="M64" s="64"/>
      <c r="N64" s="60"/>
      <c r="O64" s="61"/>
      <c r="P64" s="62">
        <f t="shared" si="13"/>
        <v>0</v>
      </c>
      <c r="Q64" s="63" t="str">
        <f t="shared" si="14"/>
        <v>-</v>
      </c>
      <c r="R64" s="64"/>
      <c r="S64" s="60"/>
      <c r="T64" s="61"/>
      <c r="U64" s="62">
        <f t="shared" si="15"/>
        <v>0</v>
      </c>
      <c r="V64" s="63" t="str">
        <f t="shared" si="16"/>
        <v>-</v>
      </c>
      <c r="W64" s="64"/>
      <c r="X64" s="60"/>
      <c r="Y64" s="61"/>
      <c r="Z64" s="62">
        <f t="shared" si="17"/>
        <v>0</v>
      </c>
      <c r="AA64" s="63" t="str">
        <f t="shared" si="18"/>
        <v>-</v>
      </c>
      <c r="AB64" s="64"/>
      <c r="AC64" s="65"/>
      <c r="AD64" s="66"/>
      <c r="AE64" s="62">
        <f t="shared" si="19"/>
        <v>0</v>
      </c>
      <c r="AF64" s="63" t="str">
        <f t="shared" si="20"/>
        <v>-</v>
      </c>
      <c r="AG64" s="64"/>
      <c r="AH64" s="67"/>
      <c r="AI64" s="68" t="str">
        <f t="shared" si="21"/>
        <v>0</v>
      </c>
      <c r="AJ64" s="64"/>
      <c r="AK64" s="67"/>
      <c r="AL64" s="68" t="str">
        <f t="shared" si="22"/>
        <v>0</v>
      </c>
      <c r="AM64" s="64"/>
      <c r="AN64" s="67"/>
      <c r="AO64" s="68" t="str">
        <f t="shared" si="23"/>
        <v>0</v>
      </c>
      <c r="AP64" s="57"/>
      <c r="AQ64" s="69"/>
      <c r="AR64" s="70"/>
      <c r="AS64" s="71">
        <f t="shared" si="24"/>
        <v>0</v>
      </c>
      <c r="AT64" s="72" t="str">
        <f t="shared" si="25"/>
        <v>0</v>
      </c>
      <c r="AU64" s="64">
        <v>0.0</v>
      </c>
      <c r="AV64" s="73">
        <f t="shared" si="26"/>
        <v>0</v>
      </c>
      <c r="AW64" s="74">
        <f t="shared" si="27"/>
        <v>0</v>
      </c>
      <c r="AX64" s="75" t="str">
        <f t="shared" si="28"/>
        <v>E2</v>
      </c>
      <c r="AY64" s="76">
        <f t="shared" si="29"/>
        <v>0</v>
      </c>
      <c r="AZ64" s="77">
        <f t="shared" si="30"/>
        <v>0</v>
      </c>
      <c r="BA64" s="64" t="str">
        <f t="shared" si="31"/>
        <v>E2</v>
      </c>
      <c r="BB64" s="78"/>
      <c r="BC64" s="78"/>
      <c r="BD64" s="79"/>
      <c r="BE64" s="78"/>
      <c r="BF64" s="78"/>
      <c r="BG64" s="78"/>
      <c r="BH64" s="78"/>
    </row>
    <row r="65" ht="24.75" customHeight="1">
      <c r="A65" s="85">
        <v>57.0</v>
      </c>
      <c r="B65" s="86"/>
      <c r="C65" s="59" t="s">
        <v>46</v>
      </c>
      <c r="D65" s="60"/>
      <c r="E65" s="61"/>
      <c r="F65" s="62">
        <f t="shared" si="9"/>
        <v>0</v>
      </c>
      <c r="G65" s="63" t="str">
        <f t="shared" si="10"/>
        <v>-</v>
      </c>
      <c r="H65" s="64"/>
      <c r="I65" s="60"/>
      <c r="J65" s="61"/>
      <c r="K65" s="62">
        <f t="shared" si="11"/>
        <v>0</v>
      </c>
      <c r="L65" s="63" t="str">
        <f t="shared" si="12"/>
        <v>-</v>
      </c>
      <c r="M65" s="64"/>
      <c r="N65" s="60"/>
      <c r="O65" s="61"/>
      <c r="P65" s="62">
        <f t="shared" si="13"/>
        <v>0</v>
      </c>
      <c r="Q65" s="63" t="str">
        <f t="shared" si="14"/>
        <v>-</v>
      </c>
      <c r="R65" s="64"/>
      <c r="S65" s="60"/>
      <c r="T65" s="61"/>
      <c r="U65" s="62">
        <f t="shared" si="15"/>
        <v>0</v>
      </c>
      <c r="V65" s="63" t="str">
        <f t="shared" si="16"/>
        <v>-</v>
      </c>
      <c r="W65" s="64"/>
      <c r="X65" s="60"/>
      <c r="Y65" s="61"/>
      <c r="Z65" s="62">
        <f t="shared" si="17"/>
        <v>0</v>
      </c>
      <c r="AA65" s="63" t="str">
        <f t="shared" si="18"/>
        <v>-</v>
      </c>
      <c r="AB65" s="64"/>
      <c r="AC65" s="65"/>
      <c r="AD65" s="66"/>
      <c r="AE65" s="62">
        <f t="shared" si="19"/>
        <v>0</v>
      </c>
      <c r="AF65" s="63" t="str">
        <f t="shared" si="20"/>
        <v>-</v>
      </c>
      <c r="AG65" s="64"/>
      <c r="AH65" s="67"/>
      <c r="AI65" s="68" t="str">
        <f t="shared" si="21"/>
        <v>0</v>
      </c>
      <c r="AJ65" s="64"/>
      <c r="AK65" s="67"/>
      <c r="AL65" s="68" t="str">
        <f t="shared" si="22"/>
        <v>0</v>
      </c>
      <c r="AM65" s="64"/>
      <c r="AN65" s="67"/>
      <c r="AO65" s="68" t="str">
        <f t="shared" si="23"/>
        <v>0</v>
      </c>
      <c r="AP65" s="57"/>
      <c r="AQ65" s="69"/>
      <c r="AR65" s="70"/>
      <c r="AS65" s="71">
        <f t="shared" si="24"/>
        <v>0</v>
      </c>
      <c r="AT65" s="72" t="str">
        <f t="shared" si="25"/>
        <v>0</v>
      </c>
      <c r="AU65" s="64">
        <v>0.0</v>
      </c>
      <c r="AV65" s="73">
        <f t="shared" si="26"/>
        <v>0</v>
      </c>
      <c r="AW65" s="74">
        <f t="shared" si="27"/>
        <v>0</v>
      </c>
      <c r="AX65" s="75" t="str">
        <f t="shared" si="28"/>
        <v>E2</v>
      </c>
      <c r="AY65" s="76">
        <f t="shared" si="29"/>
        <v>0</v>
      </c>
      <c r="AZ65" s="77">
        <f t="shared" si="30"/>
        <v>0</v>
      </c>
      <c r="BA65" s="64" t="str">
        <f t="shared" si="31"/>
        <v>E2</v>
      </c>
      <c r="BB65" s="78"/>
      <c r="BC65" s="78"/>
      <c r="BD65" s="79"/>
      <c r="BE65" s="78"/>
      <c r="BF65" s="78"/>
      <c r="BG65" s="78"/>
      <c r="BH65" s="78"/>
    </row>
    <row r="66" ht="24.75" customHeight="1">
      <c r="A66" s="85">
        <v>58.0</v>
      </c>
      <c r="B66" s="86"/>
      <c r="C66" s="59" t="s">
        <v>46</v>
      </c>
      <c r="D66" s="60"/>
      <c r="E66" s="61"/>
      <c r="F66" s="62">
        <f t="shared" si="9"/>
        <v>0</v>
      </c>
      <c r="G66" s="63" t="str">
        <f t="shared" si="10"/>
        <v>-</v>
      </c>
      <c r="H66" s="64"/>
      <c r="I66" s="60"/>
      <c r="J66" s="61"/>
      <c r="K66" s="62">
        <f t="shared" si="11"/>
        <v>0</v>
      </c>
      <c r="L66" s="63" t="str">
        <f t="shared" si="12"/>
        <v>-</v>
      </c>
      <c r="M66" s="64"/>
      <c r="N66" s="60"/>
      <c r="O66" s="61"/>
      <c r="P66" s="62">
        <f t="shared" si="13"/>
        <v>0</v>
      </c>
      <c r="Q66" s="63" t="str">
        <f t="shared" si="14"/>
        <v>-</v>
      </c>
      <c r="R66" s="64"/>
      <c r="S66" s="60"/>
      <c r="T66" s="61"/>
      <c r="U66" s="62">
        <f t="shared" si="15"/>
        <v>0</v>
      </c>
      <c r="V66" s="63" t="str">
        <f t="shared" si="16"/>
        <v>-</v>
      </c>
      <c r="W66" s="64"/>
      <c r="X66" s="60"/>
      <c r="Y66" s="61"/>
      <c r="Z66" s="62">
        <f t="shared" si="17"/>
        <v>0</v>
      </c>
      <c r="AA66" s="63" t="str">
        <f t="shared" si="18"/>
        <v>-</v>
      </c>
      <c r="AB66" s="64"/>
      <c r="AC66" s="65"/>
      <c r="AD66" s="66"/>
      <c r="AE66" s="62">
        <f t="shared" si="19"/>
        <v>0</v>
      </c>
      <c r="AF66" s="63" t="str">
        <f t="shared" si="20"/>
        <v>-</v>
      </c>
      <c r="AG66" s="64"/>
      <c r="AH66" s="67"/>
      <c r="AI66" s="68" t="str">
        <f t="shared" si="21"/>
        <v>0</v>
      </c>
      <c r="AJ66" s="64"/>
      <c r="AK66" s="67"/>
      <c r="AL66" s="68" t="str">
        <f t="shared" si="22"/>
        <v>0</v>
      </c>
      <c r="AM66" s="64"/>
      <c r="AN66" s="67"/>
      <c r="AO66" s="68" t="str">
        <f t="shared" si="23"/>
        <v>0</v>
      </c>
      <c r="AP66" s="57"/>
      <c r="AQ66" s="69"/>
      <c r="AR66" s="70"/>
      <c r="AS66" s="71">
        <f t="shared" si="24"/>
        <v>0</v>
      </c>
      <c r="AT66" s="72" t="str">
        <f t="shared" si="25"/>
        <v>0</v>
      </c>
      <c r="AU66" s="64">
        <v>0.0</v>
      </c>
      <c r="AV66" s="73">
        <f t="shared" si="26"/>
        <v>0</v>
      </c>
      <c r="AW66" s="74">
        <f t="shared" si="27"/>
        <v>0</v>
      </c>
      <c r="AX66" s="75" t="str">
        <f t="shared" si="28"/>
        <v>E2</v>
      </c>
      <c r="AY66" s="76">
        <f t="shared" si="29"/>
        <v>0</v>
      </c>
      <c r="AZ66" s="77">
        <f t="shared" si="30"/>
        <v>0</v>
      </c>
      <c r="BA66" s="64" t="str">
        <f t="shared" si="31"/>
        <v>E2</v>
      </c>
      <c r="BB66" s="78"/>
      <c r="BC66" s="78"/>
      <c r="BD66" s="79"/>
      <c r="BE66" s="78"/>
      <c r="BF66" s="78"/>
      <c r="BG66" s="78"/>
      <c r="BH66" s="78"/>
    </row>
    <row r="67" ht="24.75" customHeight="1">
      <c r="A67" s="85">
        <v>59.0</v>
      </c>
      <c r="B67" s="86"/>
      <c r="C67" s="59" t="s">
        <v>46</v>
      </c>
      <c r="D67" s="60"/>
      <c r="E67" s="61"/>
      <c r="F67" s="62">
        <f t="shared" si="9"/>
        <v>0</v>
      </c>
      <c r="G67" s="63" t="str">
        <f t="shared" si="10"/>
        <v>-</v>
      </c>
      <c r="H67" s="64"/>
      <c r="I67" s="60"/>
      <c r="J67" s="61"/>
      <c r="K67" s="62">
        <f t="shared" si="11"/>
        <v>0</v>
      </c>
      <c r="L67" s="63" t="str">
        <f t="shared" si="12"/>
        <v>-</v>
      </c>
      <c r="M67" s="64"/>
      <c r="N67" s="60"/>
      <c r="O67" s="61"/>
      <c r="P67" s="62">
        <f t="shared" si="13"/>
        <v>0</v>
      </c>
      <c r="Q67" s="63" t="str">
        <f t="shared" si="14"/>
        <v>-</v>
      </c>
      <c r="R67" s="64"/>
      <c r="S67" s="60"/>
      <c r="T67" s="61"/>
      <c r="U67" s="62">
        <f t="shared" si="15"/>
        <v>0</v>
      </c>
      <c r="V67" s="63" t="str">
        <f t="shared" si="16"/>
        <v>-</v>
      </c>
      <c r="W67" s="64"/>
      <c r="X67" s="60"/>
      <c r="Y67" s="61"/>
      <c r="Z67" s="62">
        <f t="shared" si="17"/>
        <v>0</v>
      </c>
      <c r="AA67" s="63" t="str">
        <f t="shared" si="18"/>
        <v>-</v>
      </c>
      <c r="AB67" s="64"/>
      <c r="AC67" s="65"/>
      <c r="AD67" s="66"/>
      <c r="AE67" s="62">
        <f t="shared" si="19"/>
        <v>0</v>
      </c>
      <c r="AF67" s="63" t="str">
        <f t="shared" si="20"/>
        <v>-</v>
      </c>
      <c r="AG67" s="64"/>
      <c r="AH67" s="67"/>
      <c r="AI67" s="68" t="str">
        <f t="shared" si="21"/>
        <v>0</v>
      </c>
      <c r="AJ67" s="64"/>
      <c r="AK67" s="67"/>
      <c r="AL67" s="68" t="str">
        <f t="shared" si="22"/>
        <v>0</v>
      </c>
      <c r="AM67" s="64"/>
      <c r="AN67" s="67"/>
      <c r="AO67" s="68" t="str">
        <f t="shared" si="23"/>
        <v>0</v>
      </c>
      <c r="AP67" s="57"/>
      <c r="AQ67" s="69"/>
      <c r="AR67" s="70"/>
      <c r="AS67" s="71">
        <f t="shared" si="24"/>
        <v>0</v>
      </c>
      <c r="AT67" s="72" t="str">
        <f t="shared" si="25"/>
        <v>0</v>
      </c>
      <c r="AU67" s="64">
        <v>0.0</v>
      </c>
      <c r="AV67" s="73">
        <f t="shared" si="26"/>
        <v>0</v>
      </c>
      <c r="AW67" s="74">
        <f t="shared" si="27"/>
        <v>0</v>
      </c>
      <c r="AX67" s="75" t="str">
        <f t="shared" si="28"/>
        <v>E2</v>
      </c>
      <c r="AY67" s="76">
        <f t="shared" si="29"/>
        <v>0</v>
      </c>
      <c r="AZ67" s="77">
        <f t="shared" si="30"/>
        <v>0</v>
      </c>
      <c r="BA67" s="64" t="str">
        <f t="shared" si="31"/>
        <v>E2</v>
      </c>
      <c r="BB67" s="78"/>
      <c r="BC67" s="78"/>
      <c r="BD67" s="79"/>
      <c r="BE67" s="78"/>
      <c r="BF67" s="78"/>
      <c r="BG67" s="78"/>
      <c r="BH67" s="78"/>
    </row>
    <row r="68" ht="24.75" customHeight="1">
      <c r="A68" s="85">
        <v>60.0</v>
      </c>
      <c r="B68" s="86"/>
      <c r="C68" s="59" t="s">
        <v>46</v>
      </c>
      <c r="D68" s="60"/>
      <c r="E68" s="61"/>
      <c r="F68" s="62">
        <f t="shared" si="9"/>
        <v>0</v>
      </c>
      <c r="G68" s="63" t="str">
        <f t="shared" si="10"/>
        <v>-</v>
      </c>
      <c r="H68" s="64"/>
      <c r="I68" s="60"/>
      <c r="J68" s="61"/>
      <c r="K68" s="62">
        <f t="shared" si="11"/>
        <v>0</v>
      </c>
      <c r="L68" s="63" t="str">
        <f t="shared" si="12"/>
        <v>-</v>
      </c>
      <c r="M68" s="64"/>
      <c r="N68" s="60"/>
      <c r="O68" s="61"/>
      <c r="P68" s="62">
        <f t="shared" si="13"/>
        <v>0</v>
      </c>
      <c r="Q68" s="63" t="str">
        <f t="shared" si="14"/>
        <v>-</v>
      </c>
      <c r="R68" s="64"/>
      <c r="S68" s="60"/>
      <c r="T68" s="61"/>
      <c r="U68" s="62">
        <f t="shared" si="15"/>
        <v>0</v>
      </c>
      <c r="V68" s="63" t="str">
        <f t="shared" si="16"/>
        <v>-</v>
      </c>
      <c r="W68" s="64"/>
      <c r="X68" s="60"/>
      <c r="Y68" s="61"/>
      <c r="Z68" s="62">
        <f t="shared" si="17"/>
        <v>0</v>
      </c>
      <c r="AA68" s="63" t="str">
        <f t="shared" si="18"/>
        <v>-</v>
      </c>
      <c r="AB68" s="64"/>
      <c r="AC68" s="65"/>
      <c r="AD68" s="66"/>
      <c r="AE68" s="62">
        <f t="shared" si="19"/>
        <v>0</v>
      </c>
      <c r="AF68" s="63" t="str">
        <f t="shared" si="20"/>
        <v>-</v>
      </c>
      <c r="AG68" s="64"/>
      <c r="AH68" s="67"/>
      <c r="AI68" s="68" t="str">
        <f t="shared" si="21"/>
        <v>0</v>
      </c>
      <c r="AJ68" s="64"/>
      <c r="AK68" s="67"/>
      <c r="AL68" s="68" t="str">
        <f t="shared" si="22"/>
        <v>0</v>
      </c>
      <c r="AM68" s="64"/>
      <c r="AN68" s="67"/>
      <c r="AO68" s="68" t="str">
        <f t="shared" si="23"/>
        <v>0</v>
      </c>
      <c r="AP68" s="57"/>
      <c r="AQ68" s="69"/>
      <c r="AR68" s="70"/>
      <c r="AS68" s="71">
        <f t="shared" si="24"/>
        <v>0</v>
      </c>
      <c r="AT68" s="72" t="str">
        <f t="shared" si="25"/>
        <v>0</v>
      </c>
      <c r="AU68" s="64">
        <v>0.0</v>
      </c>
      <c r="AV68" s="73">
        <f t="shared" si="26"/>
        <v>0</v>
      </c>
      <c r="AW68" s="74">
        <f t="shared" si="27"/>
        <v>0</v>
      </c>
      <c r="AX68" s="75" t="str">
        <f t="shared" si="28"/>
        <v>E2</v>
      </c>
      <c r="AY68" s="76">
        <f t="shared" si="29"/>
        <v>0</v>
      </c>
      <c r="AZ68" s="77">
        <f t="shared" si="30"/>
        <v>0</v>
      </c>
      <c r="BA68" s="64" t="str">
        <f t="shared" si="31"/>
        <v>E2</v>
      </c>
      <c r="BB68" s="78"/>
      <c r="BC68" s="78"/>
      <c r="BD68" s="79"/>
      <c r="BE68" s="78"/>
      <c r="BF68" s="78"/>
      <c r="BG68" s="78"/>
      <c r="BH68" s="78"/>
    </row>
    <row r="69" ht="24.75" customHeight="1">
      <c r="A69" s="85">
        <v>61.0</v>
      </c>
      <c r="B69" s="86"/>
      <c r="C69" s="59" t="s">
        <v>46</v>
      </c>
      <c r="D69" s="60"/>
      <c r="E69" s="61"/>
      <c r="F69" s="62">
        <f t="shared" si="9"/>
        <v>0</v>
      </c>
      <c r="G69" s="63" t="str">
        <f t="shared" si="10"/>
        <v>-</v>
      </c>
      <c r="H69" s="64"/>
      <c r="I69" s="60"/>
      <c r="J69" s="61"/>
      <c r="K69" s="62">
        <f t="shared" si="11"/>
        <v>0</v>
      </c>
      <c r="L69" s="63" t="str">
        <f t="shared" si="12"/>
        <v>-</v>
      </c>
      <c r="M69" s="64"/>
      <c r="N69" s="60"/>
      <c r="O69" s="61"/>
      <c r="P69" s="62">
        <f t="shared" si="13"/>
        <v>0</v>
      </c>
      <c r="Q69" s="63" t="str">
        <f t="shared" si="14"/>
        <v>-</v>
      </c>
      <c r="R69" s="64"/>
      <c r="S69" s="60"/>
      <c r="T69" s="61"/>
      <c r="U69" s="62">
        <f t="shared" si="15"/>
        <v>0</v>
      </c>
      <c r="V69" s="63" t="str">
        <f t="shared" si="16"/>
        <v>-</v>
      </c>
      <c r="W69" s="64"/>
      <c r="X69" s="60"/>
      <c r="Y69" s="61"/>
      <c r="Z69" s="62">
        <f t="shared" si="17"/>
        <v>0</v>
      </c>
      <c r="AA69" s="63" t="str">
        <f t="shared" si="18"/>
        <v>-</v>
      </c>
      <c r="AB69" s="64"/>
      <c r="AC69" s="65"/>
      <c r="AD69" s="66"/>
      <c r="AE69" s="62">
        <f t="shared" si="19"/>
        <v>0</v>
      </c>
      <c r="AF69" s="63" t="str">
        <f t="shared" si="20"/>
        <v>-</v>
      </c>
      <c r="AG69" s="64"/>
      <c r="AH69" s="67"/>
      <c r="AI69" s="68" t="str">
        <f t="shared" si="21"/>
        <v>0</v>
      </c>
      <c r="AJ69" s="64"/>
      <c r="AK69" s="67"/>
      <c r="AL69" s="68" t="str">
        <f t="shared" si="22"/>
        <v>0</v>
      </c>
      <c r="AM69" s="64"/>
      <c r="AN69" s="67"/>
      <c r="AO69" s="68" t="str">
        <f t="shared" si="23"/>
        <v>0</v>
      </c>
      <c r="AP69" s="57"/>
      <c r="AQ69" s="69"/>
      <c r="AR69" s="70"/>
      <c r="AS69" s="71">
        <f t="shared" si="24"/>
        <v>0</v>
      </c>
      <c r="AT69" s="72" t="str">
        <f t="shared" si="25"/>
        <v>0</v>
      </c>
      <c r="AU69" s="64">
        <v>0.0</v>
      </c>
      <c r="AV69" s="73">
        <f t="shared" si="26"/>
        <v>0</v>
      </c>
      <c r="AW69" s="74">
        <f t="shared" si="27"/>
        <v>0</v>
      </c>
      <c r="AX69" s="75" t="str">
        <f t="shared" si="28"/>
        <v>E2</v>
      </c>
      <c r="AY69" s="76">
        <f t="shared" si="29"/>
        <v>0</v>
      </c>
      <c r="AZ69" s="77">
        <f t="shared" si="30"/>
        <v>0</v>
      </c>
      <c r="BA69" s="64" t="str">
        <f t="shared" si="31"/>
        <v>E2</v>
      </c>
      <c r="BB69" s="78"/>
      <c r="BC69" s="78"/>
      <c r="BD69" s="79"/>
      <c r="BE69" s="78"/>
      <c r="BF69" s="78"/>
      <c r="BG69" s="78"/>
      <c r="BH69" s="78"/>
    </row>
    <row r="70" ht="24.75" customHeight="1">
      <c r="A70" s="85">
        <v>62.0</v>
      </c>
      <c r="B70" s="86"/>
      <c r="C70" s="59" t="s">
        <v>46</v>
      </c>
      <c r="D70" s="60"/>
      <c r="E70" s="61"/>
      <c r="F70" s="62">
        <f t="shared" si="9"/>
        <v>0</v>
      </c>
      <c r="G70" s="63" t="str">
        <f t="shared" si="10"/>
        <v>-</v>
      </c>
      <c r="H70" s="64"/>
      <c r="I70" s="60"/>
      <c r="J70" s="61"/>
      <c r="K70" s="62">
        <f t="shared" si="11"/>
        <v>0</v>
      </c>
      <c r="L70" s="63" t="str">
        <f t="shared" si="12"/>
        <v>-</v>
      </c>
      <c r="M70" s="64"/>
      <c r="N70" s="60"/>
      <c r="O70" s="61"/>
      <c r="P70" s="62">
        <f t="shared" si="13"/>
        <v>0</v>
      </c>
      <c r="Q70" s="63" t="str">
        <f t="shared" si="14"/>
        <v>-</v>
      </c>
      <c r="R70" s="64"/>
      <c r="S70" s="60"/>
      <c r="T70" s="61"/>
      <c r="U70" s="62">
        <f t="shared" si="15"/>
        <v>0</v>
      </c>
      <c r="V70" s="63" t="str">
        <f t="shared" si="16"/>
        <v>-</v>
      </c>
      <c r="W70" s="64"/>
      <c r="X70" s="60"/>
      <c r="Y70" s="61"/>
      <c r="Z70" s="62">
        <f t="shared" si="17"/>
        <v>0</v>
      </c>
      <c r="AA70" s="63" t="str">
        <f t="shared" si="18"/>
        <v>-</v>
      </c>
      <c r="AB70" s="64"/>
      <c r="AC70" s="65"/>
      <c r="AD70" s="66"/>
      <c r="AE70" s="62">
        <f t="shared" si="19"/>
        <v>0</v>
      </c>
      <c r="AF70" s="63" t="str">
        <f t="shared" si="20"/>
        <v>-</v>
      </c>
      <c r="AG70" s="64"/>
      <c r="AH70" s="67"/>
      <c r="AI70" s="68" t="str">
        <f t="shared" si="21"/>
        <v>0</v>
      </c>
      <c r="AJ70" s="64"/>
      <c r="AK70" s="67"/>
      <c r="AL70" s="68" t="str">
        <f t="shared" si="22"/>
        <v>0</v>
      </c>
      <c r="AM70" s="64"/>
      <c r="AN70" s="67"/>
      <c r="AO70" s="68" t="str">
        <f t="shared" si="23"/>
        <v>0</v>
      </c>
      <c r="AP70" s="57"/>
      <c r="AQ70" s="69"/>
      <c r="AR70" s="70"/>
      <c r="AS70" s="71">
        <f t="shared" si="24"/>
        <v>0</v>
      </c>
      <c r="AT70" s="72" t="str">
        <f t="shared" si="25"/>
        <v>0</v>
      </c>
      <c r="AU70" s="64">
        <v>0.0</v>
      </c>
      <c r="AV70" s="73">
        <f t="shared" si="26"/>
        <v>0</v>
      </c>
      <c r="AW70" s="74">
        <f t="shared" si="27"/>
        <v>0</v>
      </c>
      <c r="AX70" s="75" t="str">
        <f t="shared" si="28"/>
        <v>E2</v>
      </c>
      <c r="AY70" s="76">
        <f t="shared" si="29"/>
        <v>0</v>
      </c>
      <c r="AZ70" s="77">
        <f t="shared" si="30"/>
        <v>0</v>
      </c>
      <c r="BA70" s="64" t="str">
        <f t="shared" si="31"/>
        <v>E2</v>
      </c>
      <c r="BB70" s="78"/>
      <c r="BC70" s="78"/>
      <c r="BD70" s="79"/>
      <c r="BE70" s="78"/>
      <c r="BF70" s="78"/>
      <c r="BG70" s="78"/>
      <c r="BH70" s="78"/>
    </row>
    <row r="71" ht="24.75" customHeight="1">
      <c r="A71" s="85">
        <v>63.0</v>
      </c>
      <c r="B71" s="86"/>
      <c r="C71" s="59" t="s">
        <v>46</v>
      </c>
      <c r="D71" s="60"/>
      <c r="E71" s="61"/>
      <c r="F71" s="62">
        <f t="shared" si="9"/>
        <v>0</v>
      </c>
      <c r="G71" s="63" t="str">
        <f t="shared" si="10"/>
        <v>-</v>
      </c>
      <c r="H71" s="64"/>
      <c r="I71" s="60"/>
      <c r="J71" s="61"/>
      <c r="K71" s="62">
        <f t="shared" si="11"/>
        <v>0</v>
      </c>
      <c r="L71" s="63" t="str">
        <f t="shared" si="12"/>
        <v>-</v>
      </c>
      <c r="M71" s="64"/>
      <c r="N71" s="60"/>
      <c r="O71" s="61"/>
      <c r="P71" s="62">
        <f t="shared" si="13"/>
        <v>0</v>
      </c>
      <c r="Q71" s="63" t="str">
        <f t="shared" si="14"/>
        <v>-</v>
      </c>
      <c r="R71" s="64"/>
      <c r="S71" s="60"/>
      <c r="T71" s="61"/>
      <c r="U71" s="62">
        <f t="shared" si="15"/>
        <v>0</v>
      </c>
      <c r="V71" s="63" t="str">
        <f t="shared" si="16"/>
        <v>-</v>
      </c>
      <c r="W71" s="64"/>
      <c r="X71" s="60"/>
      <c r="Y71" s="61"/>
      <c r="Z71" s="62">
        <f t="shared" si="17"/>
        <v>0</v>
      </c>
      <c r="AA71" s="63" t="str">
        <f t="shared" si="18"/>
        <v>-</v>
      </c>
      <c r="AB71" s="64"/>
      <c r="AC71" s="65"/>
      <c r="AD71" s="66"/>
      <c r="AE71" s="62">
        <f t="shared" si="19"/>
        <v>0</v>
      </c>
      <c r="AF71" s="63" t="str">
        <f t="shared" si="20"/>
        <v>-</v>
      </c>
      <c r="AG71" s="64"/>
      <c r="AH71" s="67"/>
      <c r="AI71" s="68" t="str">
        <f t="shared" si="21"/>
        <v>0</v>
      </c>
      <c r="AJ71" s="64"/>
      <c r="AK71" s="67"/>
      <c r="AL71" s="68" t="str">
        <f t="shared" si="22"/>
        <v>0</v>
      </c>
      <c r="AM71" s="64"/>
      <c r="AN71" s="67"/>
      <c r="AO71" s="68" t="str">
        <f t="shared" si="23"/>
        <v>0</v>
      </c>
      <c r="AP71" s="57"/>
      <c r="AQ71" s="69"/>
      <c r="AR71" s="70"/>
      <c r="AS71" s="71">
        <f t="shared" si="24"/>
        <v>0</v>
      </c>
      <c r="AT71" s="72" t="str">
        <f t="shared" si="25"/>
        <v>0</v>
      </c>
      <c r="AU71" s="64">
        <v>0.0</v>
      </c>
      <c r="AV71" s="73">
        <f t="shared" si="26"/>
        <v>0</v>
      </c>
      <c r="AW71" s="74">
        <f t="shared" si="27"/>
        <v>0</v>
      </c>
      <c r="AX71" s="75" t="str">
        <f t="shared" si="28"/>
        <v>E2</v>
      </c>
      <c r="AY71" s="76">
        <f t="shared" si="29"/>
        <v>0</v>
      </c>
      <c r="AZ71" s="77">
        <f t="shared" si="30"/>
        <v>0</v>
      </c>
      <c r="BA71" s="64" t="str">
        <f t="shared" si="31"/>
        <v>E2</v>
      </c>
      <c r="BB71" s="78"/>
      <c r="BC71" s="78"/>
      <c r="BD71" s="79"/>
      <c r="BE71" s="78"/>
      <c r="BF71" s="78"/>
      <c r="BG71" s="78"/>
      <c r="BH71" s="78"/>
    </row>
    <row r="72" ht="24.75" customHeight="1">
      <c r="A72" s="85">
        <v>64.0</v>
      </c>
      <c r="B72" s="86"/>
      <c r="C72" s="59" t="s">
        <v>46</v>
      </c>
      <c r="D72" s="60"/>
      <c r="E72" s="61"/>
      <c r="F72" s="62">
        <f t="shared" si="9"/>
        <v>0</v>
      </c>
      <c r="G72" s="63" t="str">
        <f t="shared" si="10"/>
        <v>-</v>
      </c>
      <c r="H72" s="64"/>
      <c r="I72" s="60"/>
      <c r="J72" s="61"/>
      <c r="K72" s="62">
        <f t="shared" si="11"/>
        <v>0</v>
      </c>
      <c r="L72" s="63" t="str">
        <f t="shared" si="12"/>
        <v>-</v>
      </c>
      <c r="M72" s="64"/>
      <c r="N72" s="60"/>
      <c r="O72" s="61"/>
      <c r="P72" s="62">
        <f t="shared" si="13"/>
        <v>0</v>
      </c>
      <c r="Q72" s="63" t="str">
        <f t="shared" si="14"/>
        <v>-</v>
      </c>
      <c r="R72" s="64"/>
      <c r="S72" s="60"/>
      <c r="T72" s="61"/>
      <c r="U72" s="62">
        <f t="shared" si="15"/>
        <v>0</v>
      </c>
      <c r="V72" s="63" t="str">
        <f t="shared" si="16"/>
        <v>-</v>
      </c>
      <c r="W72" s="64"/>
      <c r="X72" s="60"/>
      <c r="Y72" s="61"/>
      <c r="Z72" s="62">
        <f t="shared" si="17"/>
        <v>0</v>
      </c>
      <c r="AA72" s="63" t="str">
        <f t="shared" si="18"/>
        <v>-</v>
      </c>
      <c r="AB72" s="64"/>
      <c r="AC72" s="65"/>
      <c r="AD72" s="66"/>
      <c r="AE72" s="62">
        <f t="shared" si="19"/>
        <v>0</v>
      </c>
      <c r="AF72" s="63" t="str">
        <f t="shared" si="20"/>
        <v>-</v>
      </c>
      <c r="AG72" s="64"/>
      <c r="AH72" s="67"/>
      <c r="AI72" s="68" t="str">
        <f t="shared" si="21"/>
        <v>0</v>
      </c>
      <c r="AJ72" s="64"/>
      <c r="AK72" s="67"/>
      <c r="AL72" s="68" t="str">
        <f t="shared" si="22"/>
        <v>0</v>
      </c>
      <c r="AM72" s="64"/>
      <c r="AN72" s="67"/>
      <c r="AO72" s="68" t="str">
        <f t="shared" si="23"/>
        <v>0</v>
      </c>
      <c r="AP72" s="57"/>
      <c r="AQ72" s="69"/>
      <c r="AR72" s="70"/>
      <c r="AS72" s="71">
        <f t="shared" si="24"/>
        <v>0</v>
      </c>
      <c r="AT72" s="72" t="str">
        <f t="shared" si="25"/>
        <v>0</v>
      </c>
      <c r="AU72" s="64">
        <v>0.0</v>
      </c>
      <c r="AV72" s="73">
        <f t="shared" si="26"/>
        <v>0</v>
      </c>
      <c r="AW72" s="74">
        <f t="shared" si="27"/>
        <v>0</v>
      </c>
      <c r="AX72" s="75" t="str">
        <f t="shared" si="28"/>
        <v>E2</v>
      </c>
      <c r="AY72" s="76">
        <f t="shared" si="29"/>
        <v>0</v>
      </c>
      <c r="AZ72" s="77">
        <f t="shared" si="30"/>
        <v>0</v>
      </c>
      <c r="BA72" s="64" t="str">
        <f t="shared" si="31"/>
        <v>E2</v>
      </c>
      <c r="BB72" s="78"/>
      <c r="BC72" s="78"/>
      <c r="BD72" s="79"/>
      <c r="BE72" s="78"/>
      <c r="BF72" s="78"/>
      <c r="BG72" s="78"/>
      <c r="BH72" s="78"/>
    </row>
    <row r="73" ht="24.75" customHeight="1">
      <c r="A73" s="87">
        <v>65.0</v>
      </c>
      <c r="B73" s="88"/>
      <c r="C73" s="59" t="s">
        <v>46</v>
      </c>
      <c r="D73" s="60"/>
      <c r="E73" s="61"/>
      <c r="F73" s="62">
        <f t="shared" si="9"/>
        <v>0</v>
      </c>
      <c r="G73" s="63" t="str">
        <f t="shared" si="10"/>
        <v>-</v>
      </c>
      <c r="H73" s="64"/>
      <c r="I73" s="60"/>
      <c r="J73" s="61"/>
      <c r="K73" s="62">
        <f t="shared" si="11"/>
        <v>0</v>
      </c>
      <c r="L73" s="63" t="str">
        <f t="shared" si="12"/>
        <v>-</v>
      </c>
      <c r="M73" s="64"/>
      <c r="N73" s="60"/>
      <c r="O73" s="61"/>
      <c r="P73" s="62">
        <f t="shared" si="13"/>
        <v>0</v>
      </c>
      <c r="Q73" s="63" t="str">
        <f t="shared" si="14"/>
        <v>-</v>
      </c>
      <c r="R73" s="64"/>
      <c r="S73" s="60"/>
      <c r="T73" s="61"/>
      <c r="U73" s="62">
        <f t="shared" si="15"/>
        <v>0</v>
      </c>
      <c r="V73" s="63" t="str">
        <f t="shared" si="16"/>
        <v>-</v>
      </c>
      <c r="W73" s="64"/>
      <c r="X73" s="60"/>
      <c r="Y73" s="61"/>
      <c r="Z73" s="62">
        <f t="shared" si="17"/>
        <v>0</v>
      </c>
      <c r="AA73" s="63" t="str">
        <f t="shared" si="18"/>
        <v>-</v>
      </c>
      <c r="AB73" s="64"/>
      <c r="AC73" s="65"/>
      <c r="AD73" s="66"/>
      <c r="AE73" s="62">
        <f t="shared" si="19"/>
        <v>0</v>
      </c>
      <c r="AF73" s="63" t="str">
        <f t="shared" si="20"/>
        <v>-</v>
      </c>
      <c r="AG73" s="64"/>
      <c r="AH73" s="67"/>
      <c r="AI73" s="68" t="str">
        <f t="shared" si="21"/>
        <v>0</v>
      </c>
      <c r="AJ73" s="64"/>
      <c r="AK73" s="67"/>
      <c r="AL73" s="68" t="str">
        <f t="shared" si="22"/>
        <v>0</v>
      </c>
      <c r="AM73" s="64"/>
      <c r="AN73" s="67"/>
      <c r="AO73" s="68" t="str">
        <f t="shared" si="23"/>
        <v>0</v>
      </c>
      <c r="AP73" s="57"/>
      <c r="AQ73" s="69"/>
      <c r="AR73" s="70"/>
      <c r="AS73" s="71">
        <f t="shared" si="24"/>
        <v>0</v>
      </c>
      <c r="AT73" s="72" t="str">
        <f t="shared" si="25"/>
        <v>0</v>
      </c>
      <c r="AU73" s="64">
        <v>0.0</v>
      </c>
      <c r="AV73" s="73">
        <f t="shared" si="26"/>
        <v>0</v>
      </c>
      <c r="AW73" s="74">
        <f t="shared" si="27"/>
        <v>0</v>
      </c>
      <c r="AX73" s="75" t="str">
        <f t="shared" si="28"/>
        <v>E2</v>
      </c>
      <c r="AY73" s="76">
        <f t="shared" si="29"/>
        <v>0</v>
      </c>
      <c r="AZ73" s="77">
        <f t="shared" si="30"/>
        <v>0</v>
      </c>
      <c r="BA73" s="64" t="str">
        <f t="shared" si="31"/>
        <v>E2</v>
      </c>
      <c r="BB73" s="78"/>
      <c r="BC73" s="78"/>
      <c r="BD73" s="79"/>
      <c r="BE73" s="78"/>
      <c r="BF73" s="78"/>
      <c r="BG73" s="78"/>
      <c r="BH73" s="78"/>
    </row>
    <row r="74" ht="72.0" customHeight="1">
      <c r="A74" s="89" t="s">
        <v>57</v>
      </c>
      <c r="B74" s="90"/>
      <c r="C74" s="90"/>
      <c r="D74" s="90"/>
      <c r="E74" s="91"/>
      <c r="F74" s="92">
        <f>SUM(F9:F73)</f>
        <v>0</v>
      </c>
      <c r="G74" s="93" t="str">
        <f>F74/AW4</f>
        <v>#DIV/0!</v>
      </c>
      <c r="H74" s="94" t="str">
        <f>IF(G74&gt;90,"A1",IF(G74&gt;80,"A2",IF(G74&gt;70,"B1",IF(G74&gt;60,"B2",IF(G74&gt;50,"C1",IF(G74&gt;40,"C2",IF(G74&gt;32,"D",IF(G74&gt;20,"E1",IF(G74&gt;0,"E2","-")))))))))</f>
        <v>#DIV/0!</v>
      </c>
      <c r="I74" s="95"/>
      <c r="J74" s="96"/>
      <c r="K74" s="92">
        <f>SUM(K9:K73)</f>
        <v>0</v>
      </c>
      <c r="L74" s="93" t="str">
        <f>K74/AW4</f>
        <v>#DIV/0!</v>
      </c>
      <c r="M74" s="94" t="str">
        <f>IF(L74&gt;90,"A1",IF(L74&gt;80,"A2",IF(L74&gt;70,"B1",IF(L74&gt;60,"B2",IF(L74&gt;50,"C1",IF(L74&gt;40,"C2",IF(L74&gt;32,"D",IF(L74&gt;20,"E1",IF(L74&gt;0,"E2","-")))))))))</f>
        <v>#DIV/0!</v>
      </c>
      <c r="N74" s="97"/>
      <c r="O74" s="98"/>
      <c r="P74" s="92">
        <f>SUM(P9:P73)</f>
        <v>0</v>
      </c>
      <c r="Q74" s="93" t="str">
        <f>P74/AW4</f>
        <v>#DIV/0!</v>
      </c>
      <c r="R74" s="94" t="str">
        <f>IF(Q74&gt;90,"A1",IF(Q74&gt;80,"A2",IF(Q74&gt;70,"B1",IF(Q74&gt;60,"B2",IF(Q74&gt;50,"C1",IF(Q74&gt;40,"C2",IF(Q74&gt;32,"D",IF(Q74&gt;20,"E1",IF(Q74&gt;0,"E2","-")))))))))</f>
        <v>#DIV/0!</v>
      </c>
      <c r="S74" s="95"/>
      <c r="T74" s="96"/>
      <c r="U74" s="92">
        <f>SUM(U9:U73)</f>
        <v>0</v>
      </c>
      <c r="V74" s="93" t="str">
        <f>U74/AW4</f>
        <v>#DIV/0!</v>
      </c>
      <c r="W74" s="94" t="str">
        <f>IF(V74&gt;90,"A1",IF(V74&gt;80,"A2",IF(V74&gt;70,"B1",IF(V74&gt;60,"B2",IF(V74&gt;50,"C1",IF(V74&gt;40,"C2",IF(V74&gt;32,"D",IF(V74&gt;20,"E1",IF(V74&gt;0,"E2","-")))))))))</f>
        <v>#DIV/0!</v>
      </c>
      <c r="X74" s="95"/>
      <c r="Y74" s="96"/>
      <c r="Z74" s="92">
        <f>SUM(Z9:Z73)</f>
        <v>0</v>
      </c>
      <c r="AA74" s="93" t="str">
        <f>Z74/AW4</f>
        <v>#DIV/0!</v>
      </c>
      <c r="AB74" s="94" t="str">
        <f>IF(AA74&gt;90,"A1",IF(AA74&gt;80,"A2",IF(AA74&gt;70,"B1",IF(AA74&gt;60,"B2",IF(AA74&gt;50,"C1",IF(AA74&gt;40,"C2",IF(AA74&gt;32,"D",IF(AA74&gt;20,"E1",IF(AA74&gt;0,"E2","-")))))))))</f>
        <v>#DIV/0!</v>
      </c>
      <c r="AC74" s="95"/>
      <c r="AD74" s="99"/>
      <c r="AE74" s="92">
        <f>SUM(AE9:AE73)</f>
        <v>0</v>
      </c>
      <c r="AF74" s="93" t="str">
        <f>AE74/AW4</f>
        <v>#DIV/0!</v>
      </c>
      <c r="AG74" s="94" t="str">
        <f>IF(AF74&gt;90,"A1",IF(AF74&gt;80,"A2",IF(AF74&gt;70,"B1",IF(AF74&gt;60,"B2",IF(AF74&gt;50,"C1",IF(AF74&gt;40,"C2",IF(AF74&gt;32,"D",IF(AF74&gt;20,"E1",IF(AF74&gt;0,"E2","-")))))))))</f>
        <v>#DIV/0!</v>
      </c>
      <c r="AH74" s="100">
        <f>SUM(AH9:AH73)</f>
        <v>0</v>
      </c>
      <c r="AI74" s="93" t="str">
        <f>AH74/AW4</f>
        <v>#DIV/0!</v>
      </c>
      <c r="AJ74" s="94" t="str">
        <f>IF(AI74&gt;90,"A1",IF(AI74&gt;80,"A2",IF(AI74&gt;70,"B1",IF(AI74&gt;60,"B2",IF(AI74&gt;50,"C1",IF(AI74&gt;40,"C2",IF(AI74&gt;32,"D",IF(AI74&gt;20,"E1",IF(AI74&gt;0,"E2","-")))))))))</f>
        <v>#DIV/0!</v>
      </c>
      <c r="AK74" s="100">
        <f>SUM(AK9:AK73)</f>
        <v>0</v>
      </c>
      <c r="AL74" s="93" t="str">
        <f>AK74/AW4</f>
        <v>#DIV/0!</v>
      </c>
      <c r="AM74" s="94" t="str">
        <f>IF(AL74&gt;90,"A1",IF(AL74&gt;80,"A2",IF(AL74&gt;70,"B1",IF(AL74&gt;60,"B2",IF(AL74&gt;50,"C1",IF(AL74&gt;40,"C2",IF(AL74&gt;32,"D",IF(AL74&gt;20,"E1",IF(AL74&gt;0,"E2","-")))))))))</f>
        <v>#DIV/0!</v>
      </c>
      <c r="AN74" s="97">
        <f>SUM(AN9:AN73)</f>
        <v>0</v>
      </c>
      <c r="AO74" s="93" t="str">
        <f>AN74/AW4</f>
        <v>#DIV/0!</v>
      </c>
      <c r="AP74" s="94" t="str">
        <f>IF(AO74&gt;90,"A1",IF(AO74&gt;80,"A2",IF(AO74&gt;70,"B1",IF(AO74&gt;60,"B2",IF(AO74&gt;50,"C1",IF(AO74&gt;40,"C2",IF(AO74&gt;32,"D",IF(AO74&gt;20,"E1",IF(AO74&gt;0,"E2","-")))))))))</f>
        <v>#DIV/0!</v>
      </c>
      <c r="AQ74" s="97"/>
      <c r="AR74" s="98"/>
      <c r="AS74" s="98">
        <f>SUM(AS9:AS73)</f>
        <v>0</v>
      </c>
      <c r="AT74" s="93" t="str">
        <f>AS74/AW4</f>
        <v>#DIV/0!</v>
      </c>
      <c r="AU74" s="94" t="str">
        <f>IF(AT74&gt;90,"A1",IF(AT74&gt;80,"A2",IF(AT74&gt;70,"B1",IF(AT74&gt;60,"B2",IF(AT74&gt;50,"C1",IF(AT74&gt;40,"C2",IF(AT74&gt;32,"D",IF(AT74&gt;20,"E1",IF(AT74&gt;0,"E2","-")))))))))</f>
        <v>#DIV/0!</v>
      </c>
      <c r="AV74" s="101">
        <f>SUM(AV9:AV73)</f>
        <v>0</v>
      </c>
      <c r="AW74" s="102" t="str">
        <f>((AV74*100)/(AV8*AW4))</f>
        <v>#DIV/0!</v>
      </c>
      <c r="AX74" s="103" t="str">
        <f t="shared" si="28"/>
        <v>#DIV/0!</v>
      </c>
      <c r="AY74" s="101">
        <f>SUM(AY9:AY73)</f>
        <v>0</v>
      </c>
      <c r="AZ74" s="102" t="str">
        <f>((AY74*100)/(AY8*AW4))</f>
        <v>#DIV/0!</v>
      </c>
      <c r="BA74" s="97" t="str">
        <f t="shared" si="31"/>
        <v>#DIV/0!</v>
      </c>
      <c r="BB74" s="104"/>
      <c r="BC74" s="104"/>
      <c r="BD74" s="104"/>
      <c r="BE74" s="104"/>
      <c r="BF74" s="104"/>
      <c r="BG74" s="104"/>
      <c r="BH74" s="104"/>
    </row>
    <row r="75" ht="24.75" customHeight="1">
      <c r="A75" s="105" t="s">
        <v>58</v>
      </c>
      <c r="M75" s="106" t="s">
        <v>59</v>
      </c>
      <c r="X75" s="106" t="s">
        <v>60</v>
      </c>
      <c r="AG75" s="106" t="s">
        <v>61</v>
      </c>
      <c r="AR75" s="106" t="s">
        <v>62</v>
      </c>
      <c r="BA75" s="107"/>
      <c r="BB75" s="108"/>
      <c r="BC75" s="108"/>
      <c r="BD75" s="109"/>
      <c r="BE75" s="108"/>
      <c r="BF75" s="108"/>
      <c r="BG75" s="108"/>
      <c r="BH75" s="108"/>
    </row>
    <row r="76" ht="85.5" customHeight="1">
      <c r="A76" s="110"/>
      <c r="B76" s="111"/>
      <c r="C76" s="111"/>
      <c r="D76" s="111"/>
      <c r="E76" s="111"/>
      <c r="F76" s="111"/>
      <c r="G76" s="111"/>
      <c r="H76" s="111"/>
      <c r="I76" s="111"/>
      <c r="J76" s="111"/>
      <c r="K76" s="111"/>
      <c r="L76" s="111"/>
      <c r="M76" s="111"/>
      <c r="N76" s="111"/>
      <c r="O76" s="111"/>
      <c r="P76" s="111"/>
      <c r="Q76" s="111"/>
      <c r="R76" s="111"/>
      <c r="S76" s="111"/>
      <c r="T76" s="111"/>
      <c r="U76" s="111"/>
      <c r="V76" s="111"/>
      <c r="W76" s="111"/>
      <c r="X76" s="111"/>
      <c r="Y76" s="111"/>
      <c r="Z76" s="111"/>
      <c r="AA76" s="111"/>
      <c r="AB76" s="111"/>
      <c r="AC76" s="111"/>
      <c r="AD76" s="111"/>
      <c r="AE76" s="111"/>
      <c r="AF76" s="111"/>
      <c r="AG76" s="111"/>
      <c r="AH76" s="111"/>
      <c r="AI76" s="111"/>
      <c r="AJ76" s="111"/>
      <c r="AK76" s="111"/>
      <c r="AL76" s="111"/>
      <c r="AM76" s="111"/>
      <c r="AN76" s="111"/>
      <c r="AO76" s="111"/>
      <c r="AP76" s="111"/>
      <c r="AQ76" s="111"/>
      <c r="AR76" s="111"/>
      <c r="AS76" s="111"/>
      <c r="AT76" s="111"/>
      <c r="AU76" s="111"/>
      <c r="AV76" s="111"/>
      <c r="AW76" s="111"/>
      <c r="AX76" s="111"/>
      <c r="AY76" s="111"/>
      <c r="AZ76" s="111"/>
      <c r="BA76" s="112"/>
      <c r="BB76" s="106"/>
      <c r="BC76" s="106"/>
      <c r="BD76" s="106"/>
      <c r="BE76" s="106"/>
      <c r="BF76" s="106"/>
      <c r="BG76" s="106"/>
      <c r="BH76" s="106"/>
    </row>
  </sheetData>
  <mergeCells count="30">
    <mergeCell ref="AK5:AP5"/>
    <mergeCell ref="AV5:AY5"/>
    <mergeCell ref="A1:B4"/>
    <mergeCell ref="C1:AU2"/>
    <mergeCell ref="AZ1:BA6"/>
    <mergeCell ref="C3:AU4"/>
    <mergeCell ref="A5:K5"/>
    <mergeCell ref="L5:N5"/>
    <mergeCell ref="U5:V5"/>
    <mergeCell ref="X5:AA5"/>
    <mergeCell ref="AE5:AJ5"/>
    <mergeCell ref="A6:A8"/>
    <mergeCell ref="B6:B8"/>
    <mergeCell ref="C6:C7"/>
    <mergeCell ref="A74:E74"/>
    <mergeCell ref="A75:L76"/>
    <mergeCell ref="D6:H6"/>
    <mergeCell ref="I6:M6"/>
    <mergeCell ref="N6:R6"/>
    <mergeCell ref="S6:W6"/>
    <mergeCell ref="M75:W76"/>
    <mergeCell ref="X75:AF76"/>
    <mergeCell ref="X6:AB6"/>
    <mergeCell ref="AC6:AG6"/>
    <mergeCell ref="AH6:AJ6"/>
    <mergeCell ref="AK6:AM6"/>
    <mergeCell ref="AG75:AQ76"/>
    <mergeCell ref="AR75:BA76"/>
    <mergeCell ref="AN6:AP6"/>
    <mergeCell ref="AQ6:AU6"/>
  </mergeCells>
  <dataValidations>
    <dataValidation type="list" allowBlank="1" showErrorMessage="1" sqref="AV8">
      <formula1>$BF$8:$BF$14</formula1>
    </dataValidation>
    <dataValidation type="list" allowBlank="1" showErrorMessage="1" sqref="W5">
      <formula1>$BD$8:$BD$16</formula1>
    </dataValidation>
    <dataValidation type="list" allowBlank="1" showErrorMessage="1" sqref="AY8">
      <formula1>$BF$8:$BF$16</formula1>
    </dataValidation>
    <dataValidation type="list" allowBlank="1" showErrorMessage="1" sqref="O5">
      <formula1>$BC$8:$BC$15</formula1>
    </dataValidation>
    <dataValidation type="list" allowBlank="1" showErrorMessage="1" sqref="AC5:AD5">
      <formula1>$BE$8:$BE$12</formula1>
    </dataValidation>
  </dataValidations>
  <printOptions horizontalCentered="1" verticalCentered="1"/>
  <pageMargins bottom="0.4" footer="0.0" header="0.0" left="0.3" right="0.3" top="0.6"/>
  <pageSetup paperSize="5" orientation="landscape"/>
  <rowBreaks count="4" manualBreakCount="4">
    <brk man="1"/>
    <brk id="32" man="1"/>
    <brk id="56" man="1"/>
    <brk id="76" man="1"/>
  </rowBreaks>
  <colBreaks count="2" manualBreakCount="2">
    <brk man="1"/>
    <brk id="53" man="1"/>
  </colBreak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2.63" defaultRowHeight="15.75"/>
  <cols>
    <col customWidth="1" min="1" max="1" width="3.5"/>
    <col customWidth="1" min="2" max="81" width="3.0"/>
  </cols>
  <sheetData>
    <row r="1" ht="39.0" customHeight="1">
      <c r="A1" s="113" t="str">
        <f>'TAKTA A'!A1</f>
        <v/>
      </c>
      <c r="J1" s="114" t="str">
        <f>'TAKTA A'!C1</f>
        <v>Brihanmumbai Municipal Corporation - Education Department</v>
      </c>
    </row>
    <row r="2" ht="43.5" customHeight="1">
      <c r="J2" s="115" t="s">
        <v>63</v>
      </c>
      <c r="K2" s="116"/>
      <c r="L2" s="116"/>
      <c r="M2" s="116"/>
      <c r="N2" s="116"/>
      <c r="O2" s="116"/>
      <c r="P2" s="116"/>
      <c r="Q2" s="116"/>
      <c r="R2" s="116"/>
      <c r="S2" s="116"/>
      <c r="T2" s="116"/>
      <c r="U2" s="116"/>
      <c r="V2" s="116"/>
      <c r="W2" s="116"/>
      <c r="X2" s="116"/>
      <c r="Y2" s="116"/>
      <c r="Z2" s="116"/>
      <c r="AA2" s="116"/>
      <c r="AB2" s="116"/>
      <c r="AC2" s="116"/>
      <c r="AD2" s="116"/>
      <c r="AE2" s="116"/>
      <c r="AF2" s="116"/>
      <c r="AG2" s="116"/>
      <c r="AH2" s="116"/>
      <c r="AI2" s="116"/>
      <c r="AJ2" s="116"/>
      <c r="AK2" s="116"/>
      <c r="AL2" s="116"/>
      <c r="AM2" s="116"/>
      <c r="AN2" s="116"/>
      <c r="AO2" s="116"/>
      <c r="AP2" s="116"/>
      <c r="AQ2" s="116"/>
      <c r="AR2" s="116"/>
      <c r="AS2" s="116"/>
      <c r="AT2" s="116"/>
      <c r="AU2" s="116"/>
      <c r="AV2" s="116"/>
      <c r="AW2" s="116"/>
      <c r="AX2" s="116"/>
      <c r="AY2" s="116"/>
      <c r="AZ2" s="116"/>
      <c r="BA2" s="116"/>
      <c r="BB2" s="116"/>
      <c r="BC2" s="116"/>
      <c r="BD2" s="116"/>
      <c r="BE2" s="116"/>
      <c r="BF2" s="116"/>
      <c r="BG2" s="116"/>
      <c r="BH2" s="116"/>
      <c r="BI2" s="116"/>
      <c r="BJ2" s="116"/>
      <c r="BK2" s="116"/>
      <c r="BL2" s="116"/>
      <c r="BM2" s="116"/>
      <c r="BN2" s="116"/>
      <c r="BO2" s="116"/>
      <c r="BP2" s="116"/>
      <c r="BQ2" s="116"/>
      <c r="BR2" s="116"/>
      <c r="BS2" s="116"/>
      <c r="BT2" s="116"/>
      <c r="BU2" s="116"/>
      <c r="BV2" s="116"/>
      <c r="BW2" s="116"/>
      <c r="BX2" s="116"/>
      <c r="BY2" s="116"/>
      <c r="BZ2" s="116"/>
      <c r="CA2" s="116"/>
      <c r="CB2" s="116"/>
      <c r="CC2" s="116"/>
    </row>
    <row r="3" ht="25.5" customHeight="1">
      <c r="J3" s="117" t="str">
        <f>'TAKTA A'!A5</f>
        <v>   SCHOOL NAME: ANAND NAGAR MUN ENG</v>
      </c>
      <c r="CC3" s="117"/>
    </row>
    <row r="4" ht="18.75" customHeight="1">
      <c r="J4" s="118"/>
      <c r="K4" s="118"/>
      <c r="L4" s="118"/>
      <c r="M4" s="118"/>
      <c r="N4" s="118"/>
      <c r="O4" s="118"/>
      <c r="P4" s="118"/>
      <c r="Q4" s="118"/>
      <c r="R4" s="118"/>
      <c r="S4" s="118"/>
      <c r="T4" s="118"/>
      <c r="U4" s="118"/>
      <c r="V4" s="118"/>
      <c r="W4" s="118"/>
      <c r="X4" s="118"/>
      <c r="Y4" s="118"/>
      <c r="Z4" s="118"/>
      <c r="AA4" s="118"/>
      <c r="AB4" s="118"/>
      <c r="AC4" s="118"/>
      <c r="AD4" s="118"/>
      <c r="AE4" s="118"/>
      <c r="AF4" s="118"/>
      <c r="AG4" s="118"/>
      <c r="AH4" s="118"/>
      <c r="AI4" s="118"/>
      <c r="AJ4" s="118"/>
      <c r="AK4" s="118"/>
      <c r="AL4" s="118"/>
      <c r="AM4" s="118"/>
      <c r="AN4" s="118"/>
      <c r="AO4" s="118"/>
      <c r="AP4" s="118"/>
      <c r="AQ4" s="118"/>
      <c r="AR4" s="118"/>
      <c r="AS4" s="118"/>
      <c r="AT4" s="118"/>
      <c r="AU4" s="118"/>
      <c r="AV4" s="118"/>
      <c r="AW4" s="118"/>
      <c r="AX4" s="118"/>
      <c r="AY4" s="118"/>
      <c r="AZ4" s="118"/>
      <c r="BA4" s="118"/>
      <c r="BB4" s="118"/>
      <c r="BC4" s="118"/>
      <c r="BD4" s="118"/>
      <c r="BE4" s="118"/>
      <c r="BF4" s="118"/>
      <c r="BG4" s="118"/>
      <c r="BH4" s="118"/>
      <c r="BI4" s="118"/>
      <c r="BJ4" s="118"/>
      <c r="BK4" s="118"/>
      <c r="BL4" s="118"/>
      <c r="BM4" s="118"/>
      <c r="BN4" s="118"/>
      <c r="BO4" s="118"/>
      <c r="BP4" s="118"/>
      <c r="BQ4" s="118"/>
      <c r="BR4" s="118"/>
      <c r="BS4" s="118"/>
      <c r="BT4" s="118"/>
      <c r="BU4" s="118"/>
      <c r="BV4" s="118"/>
      <c r="BW4" s="118"/>
      <c r="BX4" s="118"/>
      <c r="BY4" s="118"/>
      <c r="BZ4" s="118"/>
      <c r="CA4" s="118"/>
      <c r="CB4" s="118"/>
      <c r="CC4" s="118"/>
    </row>
    <row r="5" ht="16.5" customHeight="1">
      <c r="J5" s="118"/>
      <c r="K5" s="118"/>
      <c r="L5" s="118"/>
      <c r="M5" s="118"/>
      <c r="N5" s="118"/>
      <c r="O5" s="118"/>
      <c r="P5" s="118"/>
      <c r="Q5" s="118"/>
      <c r="R5" s="118"/>
      <c r="S5" s="118"/>
      <c r="T5" s="118"/>
      <c r="U5" s="118"/>
      <c r="V5" s="118"/>
      <c r="W5" s="118"/>
      <c r="X5" s="118"/>
      <c r="Y5" s="118"/>
      <c r="Z5" s="118"/>
      <c r="AA5" s="118"/>
      <c r="AB5" s="118"/>
      <c r="AC5" s="118"/>
      <c r="AD5" s="118"/>
      <c r="AE5" s="118"/>
      <c r="AF5" s="118"/>
      <c r="AG5" s="118" t="str">
        <f>'TAKTA A'!L5</f>
        <v>CLASS:- </v>
      </c>
      <c r="AM5" s="118" t="str">
        <f>'TAKTA A'!O5</f>
        <v>7TH</v>
      </c>
      <c r="AP5" s="118" t="str">
        <f>'TAKTA A'!W5</f>
        <v>A</v>
      </c>
      <c r="AS5" s="118"/>
      <c r="AT5" s="118"/>
      <c r="AU5" s="118"/>
      <c r="AV5" s="118"/>
      <c r="AW5" s="118"/>
      <c r="AX5" s="118"/>
      <c r="AY5" s="118"/>
      <c r="AZ5" s="118"/>
      <c r="BA5" s="118"/>
      <c r="BB5" s="118"/>
      <c r="BC5" s="118"/>
      <c r="BD5" s="118"/>
      <c r="BE5" s="118"/>
      <c r="BF5" s="118"/>
      <c r="BG5" s="118"/>
      <c r="BH5" s="118"/>
      <c r="BI5" s="118"/>
      <c r="BJ5" s="118"/>
      <c r="BK5" s="118"/>
      <c r="BL5" s="118"/>
      <c r="BM5" s="118"/>
      <c r="BN5" s="118"/>
      <c r="BO5" s="118"/>
      <c r="BP5" s="118"/>
      <c r="BQ5" s="118"/>
      <c r="BR5" s="118"/>
      <c r="BS5" s="118"/>
      <c r="BT5" s="118"/>
      <c r="BU5" s="118"/>
      <c r="BV5" s="119" t="str">
        <f>AM5</f>
        <v>7TH</v>
      </c>
      <c r="BW5" s="120"/>
      <c r="BX5" s="121" t="str">
        <f>AP5</f>
        <v>A</v>
      </c>
      <c r="BY5" s="122" t="s">
        <v>64</v>
      </c>
      <c r="BZ5" s="122" t="s">
        <v>11</v>
      </c>
      <c r="CA5" s="122" t="s">
        <v>3</v>
      </c>
      <c r="CB5" s="118"/>
      <c r="CC5" s="118"/>
    </row>
    <row r="6" ht="21.0" customHeight="1">
      <c r="J6" s="118"/>
      <c r="K6" s="118"/>
      <c r="L6" s="118"/>
      <c r="M6" s="118"/>
      <c r="N6" s="118"/>
      <c r="O6" s="118"/>
      <c r="P6" s="118"/>
      <c r="Q6" s="118"/>
      <c r="R6" s="118"/>
      <c r="S6" s="118"/>
      <c r="T6" s="118"/>
      <c r="U6" s="118"/>
      <c r="V6" s="118"/>
      <c r="W6" s="118"/>
      <c r="X6" s="118"/>
      <c r="Y6" s="118"/>
      <c r="Z6" s="118"/>
      <c r="AA6" s="118"/>
      <c r="AB6" s="118"/>
      <c r="AC6" s="118"/>
      <c r="AD6" s="118"/>
      <c r="AE6" s="118"/>
      <c r="AF6" s="118"/>
      <c r="AS6" s="118"/>
      <c r="AT6" s="118"/>
      <c r="AU6" s="118"/>
      <c r="AV6" s="118"/>
      <c r="AW6" s="118"/>
      <c r="AX6" s="118"/>
      <c r="AY6" s="118"/>
      <c r="AZ6" s="118"/>
      <c r="BA6" s="118"/>
      <c r="BB6" s="118"/>
      <c r="BC6" s="118"/>
      <c r="BD6" s="118"/>
      <c r="BE6" s="118"/>
      <c r="BF6" s="118"/>
      <c r="BG6" s="118"/>
      <c r="BH6" s="118"/>
      <c r="BI6" s="118"/>
      <c r="BJ6" s="118"/>
      <c r="BK6" s="118"/>
      <c r="BL6" s="118"/>
      <c r="BM6" s="118"/>
      <c r="BN6" s="118"/>
      <c r="BO6" s="118"/>
      <c r="BP6" s="118"/>
      <c r="BQ6" s="118"/>
      <c r="BR6" s="118"/>
      <c r="BS6" s="118"/>
      <c r="BT6" s="118"/>
      <c r="BU6" s="118"/>
      <c r="BV6" s="123" t="s">
        <v>4</v>
      </c>
      <c r="BW6" s="120"/>
      <c r="BX6" s="124"/>
      <c r="BY6" s="125" t="str">
        <f>'TAKTA A'!AW2</f>
        <v/>
      </c>
      <c r="BZ6" s="125">
        <f>'TAKTA A'!AX2</f>
        <v>0</v>
      </c>
      <c r="CA6" s="125">
        <f t="shared" ref="CA6:CA8" si="1">SUM(BY6:BZ6)</f>
        <v>0</v>
      </c>
      <c r="CB6" s="118"/>
      <c r="CC6" s="118"/>
    </row>
    <row r="7" ht="21.0" customHeight="1">
      <c r="A7" s="126"/>
      <c r="B7" s="127"/>
      <c r="C7" s="118"/>
      <c r="D7" s="118"/>
      <c r="E7" s="118"/>
      <c r="F7" s="118"/>
      <c r="G7" s="118"/>
      <c r="H7" s="118"/>
      <c r="I7" s="118"/>
      <c r="J7" s="118"/>
      <c r="K7" s="118"/>
      <c r="L7" s="118"/>
      <c r="M7" s="118"/>
      <c r="N7" s="118"/>
      <c r="O7" s="118"/>
      <c r="P7" s="118"/>
      <c r="Q7" s="118"/>
      <c r="R7" s="118"/>
      <c r="S7" s="118"/>
      <c r="T7" s="127"/>
      <c r="U7" s="118"/>
      <c r="V7" s="118"/>
      <c r="W7" s="118"/>
      <c r="X7" s="118"/>
      <c r="Y7" s="118"/>
      <c r="Z7" s="118"/>
      <c r="AA7" s="118"/>
      <c r="AB7" s="118"/>
      <c r="AC7" s="118"/>
      <c r="AD7" s="118"/>
      <c r="AE7" s="118"/>
      <c r="AF7" s="118"/>
      <c r="AG7" s="118"/>
      <c r="AH7" s="118"/>
      <c r="AI7" s="118"/>
      <c r="AJ7" s="118"/>
      <c r="AK7" s="118"/>
      <c r="AL7" s="118"/>
      <c r="AM7" s="118"/>
      <c r="AN7" s="118"/>
      <c r="AO7" s="118"/>
      <c r="AP7" s="118"/>
      <c r="AQ7" s="118"/>
      <c r="AR7" s="118"/>
      <c r="AS7" s="118"/>
      <c r="AT7" s="118"/>
      <c r="AU7" s="118"/>
      <c r="AV7" s="118"/>
      <c r="AW7" s="118"/>
      <c r="AX7" s="118"/>
      <c r="AY7" s="118"/>
      <c r="AZ7" s="118"/>
      <c r="BA7" s="118"/>
      <c r="BB7" s="118"/>
      <c r="BC7" s="118"/>
      <c r="BD7" s="118"/>
      <c r="BE7" s="118"/>
      <c r="BF7" s="118"/>
      <c r="BG7" s="118"/>
      <c r="BH7" s="118"/>
      <c r="BI7" s="118"/>
      <c r="BJ7" s="118"/>
      <c r="BK7" s="118"/>
      <c r="BL7" s="118"/>
      <c r="BM7" s="118"/>
      <c r="BN7" s="118"/>
      <c r="BO7" s="118"/>
      <c r="BP7" s="118"/>
      <c r="BQ7" s="118"/>
      <c r="BR7" s="118"/>
      <c r="BS7" s="118"/>
      <c r="BT7" s="118"/>
      <c r="BU7" s="118"/>
      <c r="BV7" s="123" t="s">
        <v>6</v>
      </c>
      <c r="BW7" s="120"/>
      <c r="BX7" s="124"/>
      <c r="BY7" s="125" t="str">
        <f>'TAKTA A'!AW3</f>
        <v/>
      </c>
      <c r="BZ7" s="125">
        <f>'TAKTA A'!AX3</f>
        <v>0</v>
      </c>
      <c r="CA7" s="125">
        <f t="shared" si="1"/>
        <v>0</v>
      </c>
      <c r="CB7" s="118"/>
      <c r="CC7" s="118"/>
    </row>
    <row r="8" ht="21.0" customHeight="1">
      <c r="A8" s="126"/>
      <c r="B8" s="127"/>
      <c r="C8" s="118"/>
      <c r="D8" s="118"/>
      <c r="E8" s="118"/>
      <c r="F8" s="118"/>
      <c r="G8" s="118"/>
      <c r="H8" s="118"/>
      <c r="I8" s="118"/>
      <c r="J8" s="118"/>
      <c r="K8" s="118"/>
      <c r="L8" s="118"/>
      <c r="M8" s="118"/>
      <c r="N8" s="118"/>
      <c r="O8" s="118"/>
      <c r="P8" s="118"/>
      <c r="Q8" s="118"/>
      <c r="R8" s="118"/>
      <c r="S8" s="118"/>
      <c r="T8" s="128"/>
      <c r="U8" s="129"/>
      <c r="V8" s="129"/>
      <c r="W8" s="129"/>
      <c r="X8" s="118"/>
      <c r="Y8" s="130"/>
      <c r="Z8" s="118"/>
      <c r="AA8" s="118"/>
      <c r="AB8" s="118"/>
      <c r="AC8" s="118"/>
      <c r="AD8" s="118"/>
      <c r="AE8" s="118"/>
      <c r="AF8" s="118"/>
      <c r="AG8" s="118"/>
      <c r="AH8" s="118"/>
      <c r="AI8" s="118"/>
      <c r="AJ8" s="118"/>
      <c r="AK8" s="118"/>
      <c r="AL8" s="118"/>
      <c r="AM8" s="118"/>
      <c r="AN8" s="118"/>
      <c r="AO8" s="118"/>
      <c r="AP8" s="118"/>
      <c r="AQ8" s="118"/>
      <c r="AR8" s="118"/>
      <c r="AS8" s="118"/>
      <c r="AT8" s="118"/>
      <c r="AU8" s="118"/>
      <c r="AV8" s="118"/>
      <c r="AW8" s="118"/>
      <c r="AX8" s="118"/>
      <c r="AY8" s="118"/>
      <c r="AZ8" s="118"/>
      <c r="BA8" s="118"/>
      <c r="BB8" s="118"/>
      <c r="BC8" s="118"/>
      <c r="BD8" s="118"/>
      <c r="BE8" s="118"/>
      <c r="BF8" s="118"/>
      <c r="BG8" s="118"/>
      <c r="BH8" s="118"/>
      <c r="BI8" s="118"/>
      <c r="BJ8" s="118"/>
      <c r="BK8" s="118"/>
      <c r="BL8" s="118"/>
      <c r="BM8" s="118"/>
      <c r="BN8" s="118"/>
      <c r="BO8" s="118"/>
      <c r="BP8" s="118"/>
      <c r="BQ8" s="118"/>
      <c r="BR8" s="118"/>
      <c r="BS8" s="118"/>
      <c r="BT8" s="118"/>
      <c r="BU8" s="118"/>
      <c r="BV8" s="123" t="s">
        <v>3</v>
      </c>
      <c r="BW8" s="120"/>
      <c r="BX8" s="124"/>
      <c r="BY8" s="125">
        <f t="shared" ref="BY8:BZ8" si="2">SUM(BY6:BY7)</f>
        <v>0</v>
      </c>
      <c r="BZ8" s="125">
        <f t="shared" si="2"/>
        <v>0</v>
      </c>
      <c r="CA8" s="125">
        <f t="shared" si="1"/>
        <v>0</v>
      </c>
      <c r="CB8" s="118"/>
      <c r="CC8" s="118"/>
    </row>
    <row r="9" ht="33.0" customHeight="1">
      <c r="A9" s="131" t="s">
        <v>65</v>
      </c>
      <c r="B9" s="132" t="str">
        <f>'TAKTA A'!D6</f>
        <v>1ST LANGUAGE</v>
      </c>
      <c r="C9" s="133"/>
      <c r="D9" s="133"/>
      <c r="E9" s="133"/>
      <c r="F9" s="133"/>
      <c r="G9" s="133"/>
      <c r="H9" s="133"/>
      <c r="I9" s="134"/>
      <c r="J9" s="135" t="str">
        <f>'TAKTA A'!I6</f>
        <v>2ND LANGUAGE</v>
      </c>
      <c r="K9" s="133"/>
      <c r="L9" s="133"/>
      <c r="M9" s="133"/>
      <c r="N9" s="133"/>
      <c r="O9" s="133"/>
      <c r="P9" s="133"/>
      <c r="Q9" s="134"/>
      <c r="R9" s="135" t="str">
        <f>'TAKTA A'!N6</f>
        <v>THIRD LANGUAGE</v>
      </c>
      <c r="S9" s="133"/>
      <c r="T9" s="133"/>
      <c r="U9" s="133"/>
      <c r="V9" s="133"/>
      <c r="W9" s="133"/>
      <c r="X9" s="133"/>
      <c r="Y9" s="134"/>
      <c r="Z9" s="132" t="str">
        <f>'TAKTA A'!S6</f>
        <v>MATHEMATICS</v>
      </c>
      <c r="AA9" s="133"/>
      <c r="AB9" s="133"/>
      <c r="AC9" s="133"/>
      <c r="AD9" s="133"/>
      <c r="AE9" s="133"/>
      <c r="AF9" s="136"/>
      <c r="AG9" s="137"/>
      <c r="AH9" s="135" t="str">
        <f>'TAKTA A'!X6</f>
        <v>GEN. SCIENCE</v>
      </c>
      <c r="AI9" s="133"/>
      <c r="AJ9" s="133"/>
      <c r="AK9" s="133"/>
      <c r="AL9" s="133"/>
      <c r="AM9" s="133"/>
      <c r="AN9" s="133"/>
      <c r="AO9" s="134"/>
      <c r="AP9" s="135" t="str">
        <f>'TAKTA A'!AC6</f>
        <v>SOCIAL STUDIES</v>
      </c>
      <c r="AQ9" s="133"/>
      <c r="AR9" s="133"/>
      <c r="AS9" s="133"/>
      <c r="AT9" s="133"/>
      <c r="AU9" s="133"/>
      <c r="AV9" s="133"/>
      <c r="AW9" s="134"/>
      <c r="AX9" s="132" t="str">
        <f>'TAKTA A'!AH6</f>
        <v>ART</v>
      </c>
      <c r="AY9" s="133"/>
      <c r="AZ9" s="133"/>
      <c r="BA9" s="133"/>
      <c r="BB9" s="133"/>
      <c r="BC9" s="133"/>
      <c r="BD9" s="133"/>
      <c r="BE9" s="134"/>
      <c r="BF9" s="135" t="str">
        <f>'TAKTA A'!AK6</f>
        <v>W.E.</v>
      </c>
      <c r="BG9" s="133"/>
      <c r="BH9" s="133"/>
      <c r="BI9" s="133"/>
      <c r="BJ9" s="133"/>
      <c r="BK9" s="133"/>
      <c r="BL9" s="133"/>
      <c r="BM9" s="134"/>
      <c r="BN9" s="135" t="str">
        <f>'TAKTA A'!AN6</f>
        <v>P.T. &amp; H.E.</v>
      </c>
      <c r="BO9" s="133"/>
      <c r="BP9" s="133"/>
      <c r="BQ9" s="133"/>
      <c r="BR9" s="133"/>
      <c r="BS9" s="133"/>
      <c r="BT9" s="133"/>
      <c r="BU9" s="134"/>
      <c r="BV9" s="138" t="str">
        <f>'TAKTA A'!AQ6</f>
        <v>SCOUT</v>
      </c>
      <c r="BW9" s="133"/>
      <c r="BX9" s="133"/>
      <c r="BY9" s="133"/>
      <c r="BZ9" s="133"/>
      <c r="CA9" s="133"/>
      <c r="CB9" s="133"/>
      <c r="CC9" s="134"/>
    </row>
    <row r="10" ht="101.25" customHeight="1">
      <c r="A10" s="45"/>
      <c r="B10" s="139" t="s">
        <v>66</v>
      </c>
      <c r="C10" s="140" t="s">
        <v>67</v>
      </c>
      <c r="D10" s="140" t="s">
        <v>68</v>
      </c>
      <c r="E10" s="140" t="s">
        <v>69</v>
      </c>
      <c r="F10" s="140" t="s">
        <v>70</v>
      </c>
      <c r="G10" s="140" t="s">
        <v>71</v>
      </c>
      <c r="H10" s="141" t="s">
        <v>72</v>
      </c>
      <c r="I10" s="142" t="s">
        <v>3</v>
      </c>
      <c r="J10" s="143" t="s">
        <v>66</v>
      </c>
      <c r="K10" s="140" t="s">
        <v>67</v>
      </c>
      <c r="L10" s="140" t="s">
        <v>68</v>
      </c>
      <c r="M10" s="140" t="s">
        <v>69</v>
      </c>
      <c r="N10" s="140" t="s">
        <v>70</v>
      </c>
      <c r="O10" s="140" t="s">
        <v>71</v>
      </c>
      <c r="P10" s="141" t="s">
        <v>72</v>
      </c>
      <c r="Q10" s="142" t="s">
        <v>3</v>
      </c>
      <c r="R10" s="143" t="s">
        <v>66</v>
      </c>
      <c r="S10" s="140" t="s">
        <v>67</v>
      </c>
      <c r="T10" s="140" t="s">
        <v>68</v>
      </c>
      <c r="U10" s="140" t="s">
        <v>69</v>
      </c>
      <c r="V10" s="140" t="s">
        <v>70</v>
      </c>
      <c r="W10" s="140" t="s">
        <v>71</v>
      </c>
      <c r="X10" s="141" t="s">
        <v>72</v>
      </c>
      <c r="Y10" s="142" t="s">
        <v>3</v>
      </c>
      <c r="Z10" s="139" t="s">
        <v>66</v>
      </c>
      <c r="AA10" s="140" t="s">
        <v>67</v>
      </c>
      <c r="AB10" s="140" t="s">
        <v>68</v>
      </c>
      <c r="AC10" s="140" t="s">
        <v>69</v>
      </c>
      <c r="AD10" s="140" t="s">
        <v>70</v>
      </c>
      <c r="AE10" s="140" t="s">
        <v>71</v>
      </c>
      <c r="AF10" s="141" t="s">
        <v>72</v>
      </c>
      <c r="AG10" s="142" t="s">
        <v>3</v>
      </c>
      <c r="AH10" s="143" t="s">
        <v>66</v>
      </c>
      <c r="AI10" s="140" t="s">
        <v>67</v>
      </c>
      <c r="AJ10" s="140" t="s">
        <v>68</v>
      </c>
      <c r="AK10" s="140" t="s">
        <v>69</v>
      </c>
      <c r="AL10" s="140" t="s">
        <v>70</v>
      </c>
      <c r="AM10" s="140" t="s">
        <v>71</v>
      </c>
      <c r="AN10" s="141" t="s">
        <v>72</v>
      </c>
      <c r="AO10" s="142" t="s">
        <v>3</v>
      </c>
      <c r="AP10" s="143" t="s">
        <v>66</v>
      </c>
      <c r="AQ10" s="140" t="s">
        <v>67</v>
      </c>
      <c r="AR10" s="140" t="s">
        <v>68</v>
      </c>
      <c r="AS10" s="140" t="s">
        <v>69</v>
      </c>
      <c r="AT10" s="140" t="s">
        <v>70</v>
      </c>
      <c r="AU10" s="140" t="s">
        <v>71</v>
      </c>
      <c r="AV10" s="141" t="s">
        <v>72</v>
      </c>
      <c r="AW10" s="142" t="s">
        <v>3</v>
      </c>
      <c r="AX10" s="139" t="s">
        <v>66</v>
      </c>
      <c r="AY10" s="140" t="s">
        <v>67</v>
      </c>
      <c r="AZ10" s="140" t="s">
        <v>68</v>
      </c>
      <c r="BA10" s="140" t="s">
        <v>69</v>
      </c>
      <c r="BB10" s="140" t="s">
        <v>70</v>
      </c>
      <c r="BC10" s="140" t="s">
        <v>71</v>
      </c>
      <c r="BD10" s="141" t="s">
        <v>72</v>
      </c>
      <c r="BE10" s="142" t="s">
        <v>3</v>
      </c>
      <c r="BF10" s="143" t="s">
        <v>66</v>
      </c>
      <c r="BG10" s="140" t="s">
        <v>67</v>
      </c>
      <c r="BH10" s="140" t="s">
        <v>68</v>
      </c>
      <c r="BI10" s="140" t="s">
        <v>69</v>
      </c>
      <c r="BJ10" s="140" t="s">
        <v>70</v>
      </c>
      <c r="BK10" s="140" t="s">
        <v>71</v>
      </c>
      <c r="BL10" s="141" t="s">
        <v>72</v>
      </c>
      <c r="BM10" s="142" t="s">
        <v>3</v>
      </c>
      <c r="BN10" s="143" t="s">
        <v>66</v>
      </c>
      <c r="BO10" s="140" t="s">
        <v>67</v>
      </c>
      <c r="BP10" s="140" t="s">
        <v>68</v>
      </c>
      <c r="BQ10" s="140" t="s">
        <v>69</v>
      </c>
      <c r="BR10" s="140" t="s">
        <v>70</v>
      </c>
      <c r="BS10" s="140" t="s">
        <v>71</v>
      </c>
      <c r="BT10" s="141" t="s">
        <v>72</v>
      </c>
      <c r="BU10" s="142" t="s">
        <v>3</v>
      </c>
      <c r="BV10" s="139" t="s">
        <v>66</v>
      </c>
      <c r="BW10" s="140" t="s">
        <v>67</v>
      </c>
      <c r="BX10" s="140" t="s">
        <v>68</v>
      </c>
      <c r="BY10" s="140" t="s">
        <v>69</v>
      </c>
      <c r="BZ10" s="140" t="s">
        <v>70</v>
      </c>
      <c r="CA10" s="140" t="s">
        <v>71</v>
      </c>
      <c r="CB10" s="141" t="s">
        <v>72</v>
      </c>
      <c r="CC10" s="142" t="s">
        <v>3</v>
      </c>
    </row>
    <row r="11" ht="82.5" customHeight="1">
      <c r="A11" s="144" t="s">
        <v>4</v>
      </c>
      <c r="B11" s="145">
        <f>COUNTIFS('TAKTA A'!$C$9:$C$74,"M",'TAKTA A'!$G$9:$G$74,"A1")</f>
        <v>0</v>
      </c>
      <c r="C11" s="146">
        <f>COUNTIFS('TAKTA A'!$C$9:$C$74,"M",'TAKTA A'!$G$9:$G$74,"A2")</f>
        <v>0</v>
      </c>
      <c r="D11" s="146">
        <f>COUNTIFS('TAKTA A'!$C$9:$C$74,"M",'TAKTA A'!$G$9:$G$74,"B1")</f>
        <v>0</v>
      </c>
      <c r="E11" s="146">
        <f>COUNTIFS('TAKTA A'!$C$9:$C$74,"M",'TAKTA A'!$G$9:$G$74,"B2")</f>
        <v>0</v>
      </c>
      <c r="F11" s="146">
        <f>COUNTIFS('TAKTA A'!$C$9:$C$63,"M",'TAKTA A'!$G$9:$G$63,"C1")</f>
        <v>0</v>
      </c>
      <c r="G11" s="146">
        <f>COUNTIFS('TAKTA A'!$C$9:$C$63,"M",'TAKTA A'!$G$9:$G$63,"C2")</f>
        <v>0</v>
      </c>
      <c r="H11" s="146">
        <f>COUNTIFS('TAKTA A'!$C$9:$C$63,"M",'TAKTA A'!$G$9:$G$63,"E2")</f>
        <v>0</v>
      </c>
      <c r="I11" s="147">
        <f t="shared" ref="I11:I12" si="3">SUM(B11:H11)</f>
        <v>0</v>
      </c>
      <c r="J11" s="148">
        <f>COUNTIFS('TAKTA A'!$C$9:$C$74,"=M",'TAKTA A'!$L$9:$L$74,"=A1")</f>
        <v>0</v>
      </c>
      <c r="K11" s="149">
        <f>COUNTIFS('TAKTA A'!$C$9:$C$74,"=M",'TAKTA A'!$L$9:$L$74,"=A2")</f>
        <v>0</v>
      </c>
      <c r="L11" s="149">
        <f>COUNTIFS('TAKTA A'!$C$9:$C$74,"=M",'TAKTA A'!$L$9:$L$74,"=B1")</f>
        <v>0</v>
      </c>
      <c r="M11" s="149">
        <f>COUNTIFS('TAKTA A'!$C$9:$C$74,"=M",'TAKTA A'!$L$9:$L$74,"=B2")</f>
        <v>0</v>
      </c>
      <c r="N11" s="149">
        <f>COUNTIFS('TAKTA A'!$C$9:$C$74,"=M",'TAKTA A'!$L$9:$L$74,"=C1")</f>
        <v>0</v>
      </c>
      <c r="O11" s="149">
        <f>COUNTIFS('TAKTA A'!$C$9:$C$74,"=M",'TAKTA A'!$L$9:$L$74,"=C2")</f>
        <v>0</v>
      </c>
      <c r="P11" s="149">
        <f>COUNTIFS('TAKTA A'!$C$9:$C$74,"=M",'TAKTA A'!$L$9:$L$74,"=E2")</f>
        <v>0</v>
      </c>
      <c r="Q11" s="147">
        <f t="shared" ref="Q11:Q12" si="4">SUM(J11:P11)</f>
        <v>0</v>
      </c>
      <c r="R11" s="150">
        <f>COUNTIFS('TAKTA A'!$C$9:$C$74,"=M",'TAKTA A'!$Q$9:$Q$74,"=A1")</f>
        <v>0</v>
      </c>
      <c r="S11" s="151">
        <f>COUNTIFS('TAKTA A'!$C$9:$C$74,"=M",'TAKTA A'!$Q$9:$Q$74,"=A2")</f>
        <v>0</v>
      </c>
      <c r="T11" s="151">
        <f>COUNTIFS('TAKTA A'!$C$9:$C$74,"=M",'TAKTA A'!$Q$9:$Q$74,"=B1")</f>
        <v>0</v>
      </c>
      <c r="U11" s="151">
        <f>COUNTIFS('TAKTA A'!$C$9:$C$74,"=M",'TAKTA A'!$Q$9:$Q$74,"=B2")</f>
        <v>0</v>
      </c>
      <c r="V11" s="151">
        <f>COUNTIFS('TAKTA A'!$C$9:$C$74,"=M",'TAKTA A'!$Q$9:$Q$74,"=C1")</f>
        <v>0</v>
      </c>
      <c r="W11" s="151">
        <f>COUNTIFS('TAKTA A'!$C$9:$C$74,"=M",'TAKTA A'!$Q$9:$Q$74,"=C2")</f>
        <v>0</v>
      </c>
      <c r="X11" s="151">
        <f>COUNTIFS('TAKTA A'!$C$9:$C$74,"=M",'TAKTA A'!$Q$9:$Q$74,"=E2")</f>
        <v>0</v>
      </c>
      <c r="Y11" s="147">
        <f t="shared" ref="Y11:Y12" si="5">SUM(R11:X11)</f>
        <v>0</v>
      </c>
      <c r="Z11" s="152">
        <f>COUNTIFS('TAKTA A'!$C$9:$C$74,"=M",'TAKTA A'!$V$9:$V$74,"=A1")</f>
        <v>0</v>
      </c>
      <c r="AA11" s="151">
        <f>COUNTIFS('TAKTA A'!$C$9:$C$74,"=M",'TAKTA A'!$V$9:$V$74,"=A2")</f>
        <v>0</v>
      </c>
      <c r="AB11" s="151">
        <f>COUNTIFS('TAKTA A'!$C$9:$C$74,"=M",'TAKTA A'!$V$9:$V$74,"=B1")</f>
        <v>0</v>
      </c>
      <c r="AC11" s="151">
        <f>COUNTIFS('TAKTA A'!$C$9:$C$74,"=M",'TAKTA A'!$V$9:$V$74,"=B2")</f>
        <v>0</v>
      </c>
      <c r="AD11" s="151">
        <f>COUNTIFS('TAKTA A'!$C$9:$C$74,"=M",'TAKTA A'!$V$9:$V$74,"=C1")</f>
        <v>0</v>
      </c>
      <c r="AE11" s="151">
        <f>COUNTIFS('TAKTA A'!$C$9:$C$74,"=M",'TAKTA A'!$V$9:$V$74,"=C2")</f>
        <v>0</v>
      </c>
      <c r="AF11" s="151">
        <f>COUNTIFS('TAKTA A'!$C$9:$C$74,"=M",'TAKTA A'!$V$9:$V$74,"=E2")</f>
        <v>0</v>
      </c>
      <c r="AG11" s="147">
        <f t="shared" ref="AG11:AG12" si="6">SUM(Z11:AF11)</f>
        <v>0</v>
      </c>
      <c r="AH11" s="150">
        <f>COUNTIFS('TAKTA A'!$C$9:$C$74,"=M",'TAKTA A'!$AA$9:$AA$74,"=A1")</f>
        <v>0</v>
      </c>
      <c r="AI11" s="151">
        <f>COUNTIFS('TAKTA A'!$C$9:$C$74,"=M",'TAKTA A'!$AA$9:$AA$74,"=A2")</f>
        <v>0</v>
      </c>
      <c r="AJ11" s="151">
        <f>COUNTIFS('TAKTA A'!$C$9:$C$74,"=M",'TAKTA A'!$AA$9:$AA$74,"=B1")</f>
        <v>0</v>
      </c>
      <c r="AK11" s="151">
        <f>COUNTIFS('TAKTA A'!$C$9:$C$74,"=M",'TAKTA A'!$AA$9:$AA$74,"=B2")</f>
        <v>0</v>
      </c>
      <c r="AL11" s="151">
        <f>COUNTIFS('TAKTA A'!$C$9:$C$74,"=M",'TAKTA A'!$AA$9:$AA$74,"=C1")</f>
        <v>0</v>
      </c>
      <c r="AM11" s="151">
        <f>COUNTIFS('TAKTA A'!$C$9:$C$74,"=M",'TAKTA A'!$AA$9:$AA$74,"=C2")</f>
        <v>0</v>
      </c>
      <c r="AN11" s="151">
        <f>COUNTIFS('TAKTA A'!$C$9:$C$74,"=M",'TAKTA A'!$AA$9:$AA$74,"=E2")</f>
        <v>0</v>
      </c>
      <c r="AO11" s="147">
        <f t="shared" ref="AO11:AO12" si="7">SUM(AH11:AN11)</f>
        <v>0</v>
      </c>
      <c r="AP11" s="150">
        <f>COUNTIFS('TAKTA A'!$C$9:$C$74,"=M",'TAKTA A'!$AF$9:$AF$74,"=A1")</f>
        <v>0</v>
      </c>
      <c r="AQ11" s="151">
        <f>COUNTIFS('TAKTA A'!$C$9:$C$74,"=M",'TAKTA A'!$AF$9:$AF$74,"=A2")</f>
        <v>0</v>
      </c>
      <c r="AR11" s="151">
        <f>COUNTIFS('TAKTA A'!$C$9:$C$74,"=M",'TAKTA A'!$AF$9:$AF$74,"=B1")</f>
        <v>0</v>
      </c>
      <c r="AS11" s="151">
        <f>COUNTIFS('TAKTA A'!$C$9:$C$74,"=M",'TAKTA A'!$AF$9:$AF$74,"=B2")</f>
        <v>0</v>
      </c>
      <c r="AT11" s="151">
        <f>COUNTIFS('TAKTA A'!$C$9:$C$74,"=M",'TAKTA A'!$AF$9:$AF$74,"=C1")</f>
        <v>0</v>
      </c>
      <c r="AU11" s="151">
        <f>COUNTIFS('TAKTA A'!$C$9:$C$74,"=M",'TAKTA A'!$AF$9:$AF$74,"=C2")</f>
        <v>0</v>
      </c>
      <c r="AV11" s="151">
        <f>COUNTIFS('TAKTA A'!$C$9:$C$74,"=M",'TAKTA A'!$AF$9:$AF$74,"=E2")</f>
        <v>0</v>
      </c>
      <c r="AW11" s="147">
        <f t="shared" ref="AW11:AW12" si="8">SUM(AP11:AV11)</f>
        <v>0</v>
      </c>
      <c r="AX11" s="152">
        <f>COUNTIFS('TAKTA A'!$C$9:$C$74,"=M",'TAKTA A'!$AI$9:$AI$74,"=A1")</f>
        <v>0</v>
      </c>
      <c r="AY11" s="151">
        <f>COUNTIFS('TAKTA A'!$C$9:$C$74,"=M",'TAKTA A'!$AI$9:$AI$74,"=A2")</f>
        <v>0</v>
      </c>
      <c r="AZ11" s="151">
        <f>COUNTIFS('TAKTA A'!$C$9:$C$74,"=M",'TAKTA A'!$AI$9:$AI$74,"=B1")</f>
        <v>0</v>
      </c>
      <c r="BA11" s="151">
        <f>COUNTIFS('TAKTA A'!$C$9:$C$74,"=M",'TAKTA A'!$AI$9:$AI$74,"=B2")</f>
        <v>0</v>
      </c>
      <c r="BB11" s="151">
        <f>COUNTIFS('TAKTA A'!$C$9:$C$74,"=M",'TAKTA A'!$AI$9:$AI$74,"=C1")</f>
        <v>0</v>
      </c>
      <c r="BC11" s="151">
        <f>COUNTIFS('TAKTA A'!$C$9:$C$74,"=M",'TAKTA A'!$AI$9:$AI$74,"=C2")</f>
        <v>0</v>
      </c>
      <c r="BD11" s="151">
        <f>COUNTIFS('TAKTA A'!$C$9:$C$74,"=M",'TAKTA A'!$AI$9:$AI$74,"=E2")</f>
        <v>0</v>
      </c>
      <c r="BE11" s="147">
        <f t="shared" ref="BE11:BE12" si="9">SUM(AX11:BD11)</f>
        <v>0</v>
      </c>
      <c r="BF11" s="150">
        <f>COUNTIFS('TAKTA A'!$C$9:$C$74,"=M",'TAKTA A'!$AL$9:$AL$74,"=A1")</f>
        <v>0</v>
      </c>
      <c r="BG11" s="151">
        <f>COUNTIFS('TAKTA A'!$C$9:$C$74,"=M",'TAKTA A'!$AL$9:$AL$74,"=A2")</f>
        <v>0</v>
      </c>
      <c r="BH11" s="151">
        <f>COUNTIFS('TAKTA A'!$C$9:$C$74,"=M",'TAKTA A'!$AL$9:$AL$74,"=B1")</f>
        <v>0</v>
      </c>
      <c r="BI11" s="151">
        <f>COUNTIFS('TAKTA A'!$C$9:$C$74,"=M",'TAKTA A'!$AL$9:$AL$74,"=B2")</f>
        <v>0</v>
      </c>
      <c r="BJ11" s="151">
        <f>COUNTIFS('TAKTA A'!$C$9:$C$74,"=M",'TAKTA A'!$AL$9:$AL$74,"=C1")</f>
        <v>0</v>
      </c>
      <c r="BK11" s="151">
        <f>COUNTIFS('TAKTA A'!$C$9:$C$74,"=M",'TAKTA A'!$AL$9:$AL$74,"=C2")</f>
        <v>0</v>
      </c>
      <c r="BL11" s="151">
        <f>COUNTIFS('TAKTA A'!$C$9:$C$74,"=M",'TAKTA A'!$AL$9:$AL$74,"=E2")</f>
        <v>0</v>
      </c>
      <c r="BM11" s="147">
        <f t="shared" ref="BM11:BM12" si="10">SUM(BF11:BL11)</f>
        <v>0</v>
      </c>
      <c r="BN11" s="150">
        <f>COUNTIFS('TAKTA A'!$C$9:$C$74,"=M",'TAKTA A'!$AO$9:$AO$74,"=A1")</f>
        <v>0</v>
      </c>
      <c r="BO11" s="151">
        <f>COUNTIFS('TAKTA A'!$C$9:$C$74,"=M",'TAKTA A'!$AO$9:$AO$74,"=A2")</f>
        <v>0</v>
      </c>
      <c r="BP11" s="151">
        <f>COUNTIFS('TAKTA A'!$C$9:$C$74,"=M",'TAKTA A'!$AO$9:$AO$74,"=B1")</f>
        <v>0</v>
      </c>
      <c r="BQ11" s="151">
        <f>COUNTIFS('TAKTA A'!$C$9:$C$74,"=M",'TAKTA A'!$AO$9:$AO$74,"=B2")</f>
        <v>0</v>
      </c>
      <c r="BR11" s="151">
        <f>COUNTIFS('TAKTA A'!$C$9:$C$74,"=M",'TAKTA A'!$AO$9:$AO$74,"=C1")</f>
        <v>0</v>
      </c>
      <c r="BS11" s="151">
        <f>COUNTIFS('TAKTA A'!$C$9:$C$74,"=M",'TAKTA A'!$AO$9:$AO$74,"=C2")</f>
        <v>0</v>
      </c>
      <c r="BT11" s="151">
        <f>COUNTIFS('TAKTA A'!$C$9:$C$74,"=M",'TAKTA A'!$AO$9:$AO$74,"=E2")</f>
        <v>0</v>
      </c>
      <c r="BU11" s="147">
        <f t="shared" ref="BU11:BU12" si="11">SUM(BN11:BT11)</f>
        <v>0</v>
      </c>
      <c r="BV11" s="153">
        <f>COUNTIFS('TAKTA A'!$C$9:$C$74,"M",'TAKTA A'!$AT$9:$AT$74,"A1")</f>
        <v>0</v>
      </c>
      <c r="BW11" s="154">
        <f>COUNTIFS('TAKTA A'!$C$9:$C$74,"M",'TAKTA A'!$AT$9:$AT$74,"A2")</f>
        <v>0</v>
      </c>
      <c r="BX11" s="154">
        <f>COUNTIFS('TAKTA A'!$C$9:$C$74,"M",'TAKTA A'!$AT$9:$AT$74,"B1")</f>
        <v>0</v>
      </c>
      <c r="BY11" s="154">
        <f>COUNTIFS('TAKTA A'!$C$9:$C$74,"M",'TAKTA A'!$AT$9:$AT$74,"B2")</f>
        <v>0</v>
      </c>
      <c r="BZ11" s="154">
        <f>COUNTIFS('TAKTA A'!$C$9:$C$74,"M",'TAKTA A'!$AT$9:$AT$74,"C1")</f>
        <v>0</v>
      </c>
      <c r="CA11" s="154">
        <f>COUNTIFS('TAKTA A'!$C$9:$C$74,"M",'TAKTA A'!$AT$9:$AT$74,"C2")</f>
        <v>0</v>
      </c>
      <c r="CB11" s="154">
        <f>COUNTIFS('TAKTA A'!$C$9:$C$74,"M",'TAKTA A'!$AT$9:$AT$74,"=E2")</f>
        <v>0</v>
      </c>
      <c r="CC11" s="147">
        <f t="shared" ref="CC11:CC12" si="12">SUM(BV11:CB11)</f>
        <v>0</v>
      </c>
    </row>
    <row r="12" ht="82.5" customHeight="1">
      <c r="A12" s="155" t="s">
        <v>6</v>
      </c>
      <c r="B12" s="145">
        <f>COUNTIFS('TAKTA A'!$C$9:$C$74,"F",'TAKTA A'!$G$9:$G$74,"A1")</f>
        <v>0</v>
      </c>
      <c r="C12" s="146">
        <f>COUNTIFS('TAKTA A'!$C$9:$C$74,"F",'TAKTA A'!$G$9:$G$74,"A2")</f>
        <v>0</v>
      </c>
      <c r="D12" s="146">
        <f>COUNTIFS('TAKTA A'!$C$9:$C$74,"F",'TAKTA A'!$G$9:$G$74,"B1")</f>
        <v>0</v>
      </c>
      <c r="E12" s="146">
        <f>COUNTIFS('TAKTA A'!$C$9:$C$74,"F",'TAKTA A'!$G$9:$G$74,"B2")</f>
        <v>0</v>
      </c>
      <c r="F12" s="146">
        <f>COUNTIFS('TAKTA A'!$C$9:$C$63,"F",'TAKTA A'!$G$9:$G$63,"C1")</f>
        <v>0</v>
      </c>
      <c r="G12" s="146">
        <f>COUNTIFS('TAKTA A'!$C$9:$C$63,"F",'TAKTA A'!$G$9:$G$63,"C2")</f>
        <v>0</v>
      </c>
      <c r="H12" s="146">
        <f>COUNTIFS('TAKTA A'!$C$9:$C$63,"F",'TAKTA A'!$G$9:$G$63,"E2")</f>
        <v>0</v>
      </c>
      <c r="I12" s="147">
        <f t="shared" si="3"/>
        <v>0</v>
      </c>
      <c r="J12" s="148">
        <f>COUNTIFS('TAKTA A'!$C$9:$C$74,"=F",'TAKTA A'!$L$9:$L$74,"=A1")</f>
        <v>0</v>
      </c>
      <c r="K12" s="149">
        <f>COUNTIFS('TAKTA A'!$C$9:$C$74,"=F",'TAKTA A'!$L$9:$L$74,"=A2")</f>
        <v>0</v>
      </c>
      <c r="L12" s="149">
        <f>COUNTIFS('TAKTA A'!$C$9:$C$74,"=F",'TAKTA A'!$L$9:$L$74,"=B1")</f>
        <v>0</v>
      </c>
      <c r="M12" s="149">
        <f>COUNTIFS('TAKTA A'!$C$9:$C$74,"=F",'TAKTA A'!$L$9:$L$74,"=B2")</f>
        <v>0</v>
      </c>
      <c r="N12" s="149">
        <f>COUNTIFS('TAKTA A'!$C$9:$C$74,"=F",'TAKTA A'!$L$9:$L$74,"=C1")</f>
        <v>0</v>
      </c>
      <c r="O12" s="149">
        <f>COUNTIFS('TAKTA A'!$C$9:$C$74,"=F",'TAKTA A'!$L$9:$L$74,"=C2")</f>
        <v>0</v>
      </c>
      <c r="P12" s="149">
        <f>COUNTIFS('TAKTA A'!$C$9:$C$74,"=F",'TAKTA A'!$L$9:$L$74,"=E2")</f>
        <v>0</v>
      </c>
      <c r="Q12" s="147">
        <f t="shared" si="4"/>
        <v>0</v>
      </c>
      <c r="R12" s="150">
        <f>COUNTIFS('TAKTA A'!$C$9:$C$74,"=F",'TAKTA A'!$Q$9:$Q$74,"=A1")</f>
        <v>0</v>
      </c>
      <c r="S12" s="151">
        <f>COUNTIFS('TAKTA A'!$C$9:$C$74,"=F",'TAKTA A'!$Q$9:$Q$74,"=A2")</f>
        <v>0</v>
      </c>
      <c r="T12" s="151">
        <f>COUNTIFS('TAKTA A'!$C$9:$C$74,"=F",'TAKTA A'!$Q$9:$Q$74,"=B1")</f>
        <v>0</v>
      </c>
      <c r="U12" s="151">
        <f>COUNTIFS('TAKTA A'!$C$9:$C$74,"=F",'TAKTA A'!$Q$9:$Q$74,"=B2")</f>
        <v>0</v>
      </c>
      <c r="V12" s="151">
        <f>COUNTIFS('TAKTA A'!$C$9:$C$74,"=F",'TAKTA A'!$Q$9:$Q$74,"=C1")</f>
        <v>0</v>
      </c>
      <c r="W12" s="151">
        <f>COUNTIFS('TAKTA A'!$C$9:$C$74,"=F",'TAKTA A'!$Q$9:$Q$74,"=C2")</f>
        <v>0</v>
      </c>
      <c r="X12" s="151">
        <f>COUNTIFS('TAKTA A'!$C$9:$C$74,"=F",'TAKTA A'!$Q$9:$Q$74,"=E2")</f>
        <v>0</v>
      </c>
      <c r="Y12" s="147">
        <f t="shared" si="5"/>
        <v>0</v>
      </c>
      <c r="Z12" s="152">
        <f>COUNTIFS('TAKTA A'!$C$9:$C$74,"=F",'TAKTA A'!$V$9:$V$74,"=A1")</f>
        <v>0</v>
      </c>
      <c r="AA12" s="151">
        <f>COUNTIFS('TAKTA A'!$C$9:$C$74,"=F",'TAKTA A'!$V$9:$V$74,"=A2")</f>
        <v>0</v>
      </c>
      <c r="AB12" s="151">
        <f>COUNTIFS('TAKTA A'!$C$9:$C$74,"=F",'TAKTA A'!$V$9:$V$74,"=B1")</f>
        <v>0</v>
      </c>
      <c r="AC12" s="151">
        <f>COUNTIFS('TAKTA A'!$C$9:$C$74,"=F",'TAKTA A'!$V$9:$V$74,"=B2")</f>
        <v>0</v>
      </c>
      <c r="AD12" s="151">
        <f>COUNTIFS('TAKTA A'!$C$9:$C$74,"=F",'TAKTA A'!$V$9:$V$74,"=C1")</f>
        <v>0</v>
      </c>
      <c r="AE12" s="151">
        <f>COUNTIFS('TAKTA A'!$C$9:$C$74,"=F",'TAKTA A'!$V$9:$V$74,"=C2")</f>
        <v>0</v>
      </c>
      <c r="AF12" s="151">
        <f>COUNTIFS('TAKTA A'!$C$9:$C$74,"=F",'TAKTA A'!$V$9:$V$74,"=E2")</f>
        <v>0</v>
      </c>
      <c r="AG12" s="147">
        <f t="shared" si="6"/>
        <v>0</v>
      </c>
      <c r="AH12" s="150">
        <f>COUNTIFS('TAKTA A'!$C$9:$C$74,"=F",'TAKTA A'!$AA$9:$AA$74,"=A1")</f>
        <v>0</v>
      </c>
      <c r="AI12" s="151">
        <f>COUNTIFS('TAKTA A'!$C$9:$C$74,"=F",'TAKTA A'!$AA$9:$AA$74,"=A2")</f>
        <v>0</v>
      </c>
      <c r="AJ12" s="151">
        <f>COUNTIFS('TAKTA A'!$C$9:$C$74,"=F",'TAKTA A'!$AA$9:$AA$74,"=B1")</f>
        <v>0</v>
      </c>
      <c r="AK12" s="151">
        <f>COUNTIFS('TAKTA A'!$C$9:$C$74,"=F",'TAKTA A'!$AA$9:$AA$74,"=B2")</f>
        <v>0</v>
      </c>
      <c r="AL12" s="151">
        <f>COUNTIFS('TAKTA A'!$C$9:$C$74,"=F",'TAKTA A'!$AA$9:$AA$74,"=C1")</f>
        <v>0</v>
      </c>
      <c r="AM12" s="151">
        <f>COUNTIFS('TAKTA A'!$C$9:$C$74,"=F",'TAKTA A'!$AA$9:$AA$74,"=C2")</f>
        <v>0</v>
      </c>
      <c r="AN12" s="151">
        <f>COUNTIFS('TAKTA A'!$C$9:$C$74,"=F",'TAKTA A'!$AA$9:$AA$74,"=E2")</f>
        <v>0</v>
      </c>
      <c r="AO12" s="147">
        <f t="shared" si="7"/>
        <v>0</v>
      </c>
      <c r="AP12" s="150">
        <f>COUNTIFS('TAKTA A'!$C$9:$C$74,"=F",'TAKTA A'!$AF$9:$AF$74,"=A1")</f>
        <v>0</v>
      </c>
      <c r="AQ12" s="151">
        <f>COUNTIFS('TAKTA A'!$C$9:$C$74,"=F",'TAKTA A'!$AF$9:$AF$74,"=A2")</f>
        <v>0</v>
      </c>
      <c r="AR12" s="151">
        <f>COUNTIFS('TAKTA A'!$C$9:$C$74,"=F",'TAKTA A'!$AF$9:$AF$74,"=B1")</f>
        <v>0</v>
      </c>
      <c r="AS12" s="151">
        <f>COUNTIFS('TAKTA A'!$C$9:$C$74,"=F",'TAKTA A'!$AF$9:$AF$74,"=B2")</f>
        <v>0</v>
      </c>
      <c r="AT12" s="151">
        <f>COUNTIFS('TAKTA A'!$C$9:$C$74,"=F",'TAKTA A'!$AF$9:$AF$74,"=C1")</f>
        <v>0</v>
      </c>
      <c r="AU12" s="151">
        <f>COUNTIFS('TAKTA A'!$C$9:$C$74,"=F",'TAKTA A'!$AF$9:$AF$74,"=C2")</f>
        <v>0</v>
      </c>
      <c r="AV12" s="151">
        <f>COUNTIFS('TAKTA A'!$C$9:$C$74,"=F",'TAKTA A'!$AF$9:$AF$74,"=E2")</f>
        <v>0</v>
      </c>
      <c r="AW12" s="147">
        <f t="shared" si="8"/>
        <v>0</v>
      </c>
      <c r="AX12" s="152">
        <f>COUNTIFS('TAKTA A'!$C$9:$C$74,"=F",'TAKTA A'!$AI$9:$AI$74,"=A1")</f>
        <v>0</v>
      </c>
      <c r="AY12" s="151">
        <f>COUNTIFS('TAKTA A'!$C$9:$C$74,"=F",'TAKTA A'!$AI$9:$AI$74,"=A2")</f>
        <v>0</v>
      </c>
      <c r="AZ12" s="151">
        <f>COUNTIFS('TAKTA A'!$C$9:$C$74,"=F",'TAKTA A'!$AI$9:$AI$74,"=B1")</f>
        <v>0</v>
      </c>
      <c r="BA12" s="151">
        <f>COUNTIFS('TAKTA A'!$C$9:$C$74,"=F",'TAKTA A'!$AI$9:$AI$74,"=B2")</f>
        <v>0</v>
      </c>
      <c r="BB12" s="151">
        <f>COUNTIFS('TAKTA A'!$C$9:$C$74,"=F",'TAKTA A'!$AI$9:$AI$74,"=C1")</f>
        <v>0</v>
      </c>
      <c r="BC12" s="151">
        <f>COUNTIFS('TAKTA A'!$C$9:$C$74,"=F",'TAKTA A'!$AI$9:$AI$74,"=C2")</f>
        <v>0</v>
      </c>
      <c r="BD12" s="151">
        <f>COUNTIFS('TAKTA A'!$C$9:$C$74,"=F",'TAKTA A'!$AI$9:$AI$74,"=E2")</f>
        <v>0</v>
      </c>
      <c r="BE12" s="147">
        <f t="shared" si="9"/>
        <v>0</v>
      </c>
      <c r="BF12" s="150">
        <f>COUNTIFS('TAKTA A'!$C$9:$C$74,"=F",'TAKTA A'!$AL$9:$AL$74,"=A1")</f>
        <v>0</v>
      </c>
      <c r="BG12" s="151">
        <f>COUNTIFS('TAKTA A'!$C$9:$C$74,"=F",'TAKTA A'!$AL$9:$AL$74,"=A2")</f>
        <v>0</v>
      </c>
      <c r="BH12" s="151">
        <f>COUNTIFS('TAKTA A'!$C$9:$C$74,"=F",'TAKTA A'!$AL$9:$AL$74,"=B1")</f>
        <v>0</v>
      </c>
      <c r="BI12" s="151">
        <f>COUNTIFS('TAKTA A'!$C$9:$C$74,"=F",'TAKTA A'!$AL$9:$AL$74,"=B2")</f>
        <v>0</v>
      </c>
      <c r="BJ12" s="151">
        <f>COUNTIFS('TAKTA A'!$C$9:$C$74,"=F",'TAKTA A'!$AL$9:$AL$74,"=C1")</f>
        <v>0</v>
      </c>
      <c r="BK12" s="151">
        <f>COUNTIFS('TAKTA A'!$C$9:$C$74,"=F",'TAKTA A'!$AL$9:$AL$74,"=C2")</f>
        <v>0</v>
      </c>
      <c r="BL12" s="151">
        <f>COUNTIFS('TAKTA A'!$C$9:$C$74,"=F",'TAKTA A'!$AL$9:$AL$74,"=E2")</f>
        <v>0</v>
      </c>
      <c r="BM12" s="147">
        <f t="shared" si="10"/>
        <v>0</v>
      </c>
      <c r="BN12" s="150">
        <f>COUNTIFS('TAKTA A'!$C$9:$C$74,"=F",'TAKTA A'!$AO$9:$AO$74,"=A1")</f>
        <v>0</v>
      </c>
      <c r="BO12" s="151">
        <f>COUNTIFS('TAKTA A'!$C$9:$C$74,"=F",'TAKTA A'!$AO$9:$AO$74,"=A2")</f>
        <v>0</v>
      </c>
      <c r="BP12" s="151">
        <f>COUNTIFS('TAKTA A'!$C$9:$C$74,"=F",'TAKTA A'!$AO$9:$AO$74,"=B1")</f>
        <v>0</v>
      </c>
      <c r="BQ12" s="151">
        <f>COUNTIFS('TAKTA A'!$C$9:$C$74,"=F",'TAKTA A'!$AO$9:$AO$74,"=B2")</f>
        <v>0</v>
      </c>
      <c r="BR12" s="151">
        <f>COUNTIFS('TAKTA A'!$C$9:$C$74,"=F",'TAKTA A'!$AO$9:$AO$74,"=C1")</f>
        <v>0</v>
      </c>
      <c r="BS12" s="151">
        <f>COUNTIFS('TAKTA A'!$C$9:$C$74,"=F",'TAKTA A'!$AO$9:$AO$74,"=C2")</f>
        <v>0</v>
      </c>
      <c r="BT12" s="151">
        <f>COUNTIFS('TAKTA A'!$C$9:$C$74,"=F",'TAKTA A'!$AO$9:$AO$74,"=E2")</f>
        <v>0</v>
      </c>
      <c r="BU12" s="147">
        <f t="shared" si="11"/>
        <v>0</v>
      </c>
      <c r="BV12" s="153">
        <f>COUNTIFS('TAKTA A'!$C$9:$C$74,"F",'TAKTA A'!$AT$9:$AT$74,"A1")</f>
        <v>0</v>
      </c>
      <c r="BW12" s="154">
        <f>COUNTIFS('TAKTA A'!$C$9:$C$74,"F",'TAKTA A'!$AT$9:$AT$74,"A2")</f>
        <v>0</v>
      </c>
      <c r="BX12" s="154">
        <f>COUNTIFS('TAKTA A'!$C$9:$C$74,"F",'TAKTA A'!$AT$9:$AT$74,"B1")</f>
        <v>0</v>
      </c>
      <c r="BY12" s="154">
        <f>COUNTIFS('TAKTA A'!$C$9:$C$74,"F",'TAKTA A'!$AT$9:$AT$74,"B2")</f>
        <v>0</v>
      </c>
      <c r="BZ12" s="154">
        <f>COUNTIFS('TAKTA A'!$C$9:$C$74,"F",'TAKTA A'!$AT$9:$AT$74,"C1")</f>
        <v>0</v>
      </c>
      <c r="CA12" s="154">
        <f>COUNTIFS('TAKTA A'!$C$9:$C$74,"F",'TAKTA A'!$AT$9:$AT$74,"C2")</f>
        <v>0</v>
      </c>
      <c r="CB12" s="154">
        <f>COUNTIFS('TAKTA A'!$C$9:$C$74,"F",'TAKTA A'!$AT$9:$AT$74,"=E2")</f>
        <v>0</v>
      </c>
      <c r="CC12" s="147">
        <f t="shared" si="12"/>
        <v>0</v>
      </c>
    </row>
    <row r="13" ht="82.5" customHeight="1">
      <c r="A13" s="155" t="s">
        <v>3</v>
      </c>
      <c r="B13" s="156">
        <f t="shared" ref="B13:CC13" si="13">SUM(B11:B12)</f>
        <v>0</v>
      </c>
      <c r="C13" s="157">
        <f t="shared" si="13"/>
        <v>0</v>
      </c>
      <c r="D13" s="157">
        <f t="shared" si="13"/>
        <v>0</v>
      </c>
      <c r="E13" s="157">
        <f t="shared" si="13"/>
        <v>0</v>
      </c>
      <c r="F13" s="157">
        <f t="shared" si="13"/>
        <v>0</v>
      </c>
      <c r="G13" s="157">
        <f t="shared" si="13"/>
        <v>0</v>
      </c>
      <c r="H13" s="157">
        <f t="shared" si="13"/>
        <v>0</v>
      </c>
      <c r="I13" s="158">
        <f t="shared" si="13"/>
        <v>0</v>
      </c>
      <c r="J13" s="159">
        <f t="shared" si="13"/>
        <v>0</v>
      </c>
      <c r="K13" s="157">
        <f t="shared" si="13"/>
        <v>0</v>
      </c>
      <c r="L13" s="157">
        <f t="shared" si="13"/>
        <v>0</v>
      </c>
      <c r="M13" s="157">
        <f t="shared" si="13"/>
        <v>0</v>
      </c>
      <c r="N13" s="157">
        <f t="shared" si="13"/>
        <v>0</v>
      </c>
      <c r="O13" s="157">
        <f t="shared" si="13"/>
        <v>0</v>
      </c>
      <c r="P13" s="157">
        <f t="shared" si="13"/>
        <v>0</v>
      </c>
      <c r="Q13" s="158">
        <f t="shared" si="13"/>
        <v>0</v>
      </c>
      <c r="R13" s="159">
        <f t="shared" si="13"/>
        <v>0</v>
      </c>
      <c r="S13" s="157">
        <f t="shared" si="13"/>
        <v>0</v>
      </c>
      <c r="T13" s="157">
        <f t="shared" si="13"/>
        <v>0</v>
      </c>
      <c r="U13" s="157">
        <f t="shared" si="13"/>
        <v>0</v>
      </c>
      <c r="V13" s="157">
        <f t="shared" si="13"/>
        <v>0</v>
      </c>
      <c r="W13" s="157">
        <f t="shared" si="13"/>
        <v>0</v>
      </c>
      <c r="X13" s="157">
        <f t="shared" si="13"/>
        <v>0</v>
      </c>
      <c r="Y13" s="158">
        <f t="shared" si="13"/>
        <v>0</v>
      </c>
      <c r="Z13" s="156">
        <f t="shared" si="13"/>
        <v>0</v>
      </c>
      <c r="AA13" s="157">
        <f t="shared" si="13"/>
        <v>0</v>
      </c>
      <c r="AB13" s="157">
        <f t="shared" si="13"/>
        <v>0</v>
      </c>
      <c r="AC13" s="157">
        <f t="shared" si="13"/>
        <v>0</v>
      </c>
      <c r="AD13" s="157">
        <f t="shared" si="13"/>
        <v>0</v>
      </c>
      <c r="AE13" s="157">
        <f t="shared" si="13"/>
        <v>0</v>
      </c>
      <c r="AF13" s="157">
        <f t="shared" si="13"/>
        <v>0</v>
      </c>
      <c r="AG13" s="158">
        <f t="shared" si="13"/>
        <v>0</v>
      </c>
      <c r="AH13" s="159">
        <f t="shared" si="13"/>
        <v>0</v>
      </c>
      <c r="AI13" s="157">
        <f t="shared" si="13"/>
        <v>0</v>
      </c>
      <c r="AJ13" s="157">
        <f t="shared" si="13"/>
        <v>0</v>
      </c>
      <c r="AK13" s="157">
        <f t="shared" si="13"/>
        <v>0</v>
      </c>
      <c r="AL13" s="157">
        <f t="shared" si="13"/>
        <v>0</v>
      </c>
      <c r="AM13" s="157">
        <f t="shared" si="13"/>
        <v>0</v>
      </c>
      <c r="AN13" s="157">
        <f t="shared" si="13"/>
        <v>0</v>
      </c>
      <c r="AO13" s="158">
        <f t="shared" si="13"/>
        <v>0</v>
      </c>
      <c r="AP13" s="159">
        <f t="shared" si="13"/>
        <v>0</v>
      </c>
      <c r="AQ13" s="157">
        <f t="shared" si="13"/>
        <v>0</v>
      </c>
      <c r="AR13" s="157">
        <f t="shared" si="13"/>
        <v>0</v>
      </c>
      <c r="AS13" s="157">
        <f t="shared" si="13"/>
        <v>0</v>
      </c>
      <c r="AT13" s="157">
        <f t="shared" si="13"/>
        <v>0</v>
      </c>
      <c r="AU13" s="157">
        <f t="shared" si="13"/>
        <v>0</v>
      </c>
      <c r="AV13" s="157">
        <f t="shared" si="13"/>
        <v>0</v>
      </c>
      <c r="AW13" s="158">
        <f t="shared" si="13"/>
        <v>0</v>
      </c>
      <c r="AX13" s="156">
        <f t="shared" si="13"/>
        <v>0</v>
      </c>
      <c r="AY13" s="157">
        <f t="shared" si="13"/>
        <v>0</v>
      </c>
      <c r="AZ13" s="157">
        <f t="shared" si="13"/>
        <v>0</v>
      </c>
      <c r="BA13" s="157">
        <f t="shared" si="13"/>
        <v>0</v>
      </c>
      <c r="BB13" s="157">
        <f t="shared" si="13"/>
        <v>0</v>
      </c>
      <c r="BC13" s="157">
        <f t="shared" si="13"/>
        <v>0</v>
      </c>
      <c r="BD13" s="157">
        <f t="shared" si="13"/>
        <v>0</v>
      </c>
      <c r="BE13" s="158">
        <f t="shared" si="13"/>
        <v>0</v>
      </c>
      <c r="BF13" s="159">
        <f t="shared" si="13"/>
        <v>0</v>
      </c>
      <c r="BG13" s="157">
        <f t="shared" si="13"/>
        <v>0</v>
      </c>
      <c r="BH13" s="157">
        <f t="shared" si="13"/>
        <v>0</v>
      </c>
      <c r="BI13" s="157">
        <f t="shared" si="13"/>
        <v>0</v>
      </c>
      <c r="BJ13" s="157">
        <f t="shared" si="13"/>
        <v>0</v>
      </c>
      <c r="BK13" s="157">
        <f t="shared" si="13"/>
        <v>0</v>
      </c>
      <c r="BL13" s="157">
        <f t="shared" si="13"/>
        <v>0</v>
      </c>
      <c r="BM13" s="158">
        <f t="shared" si="13"/>
        <v>0</v>
      </c>
      <c r="BN13" s="159">
        <f t="shared" si="13"/>
        <v>0</v>
      </c>
      <c r="BO13" s="157">
        <f t="shared" si="13"/>
        <v>0</v>
      </c>
      <c r="BP13" s="157">
        <f t="shared" si="13"/>
        <v>0</v>
      </c>
      <c r="BQ13" s="157">
        <f t="shared" si="13"/>
        <v>0</v>
      </c>
      <c r="BR13" s="157">
        <f t="shared" si="13"/>
        <v>0</v>
      </c>
      <c r="BS13" s="157">
        <f t="shared" si="13"/>
        <v>0</v>
      </c>
      <c r="BT13" s="157">
        <f t="shared" si="13"/>
        <v>0</v>
      </c>
      <c r="BU13" s="158">
        <f t="shared" si="13"/>
        <v>0</v>
      </c>
      <c r="BV13" s="156">
        <f t="shared" si="13"/>
        <v>0</v>
      </c>
      <c r="BW13" s="157">
        <f t="shared" si="13"/>
        <v>0</v>
      </c>
      <c r="BX13" s="157">
        <f t="shared" si="13"/>
        <v>0</v>
      </c>
      <c r="BY13" s="157">
        <f t="shared" si="13"/>
        <v>0</v>
      </c>
      <c r="BZ13" s="157">
        <f t="shared" si="13"/>
        <v>0</v>
      </c>
      <c r="CA13" s="157">
        <f t="shared" si="13"/>
        <v>0</v>
      </c>
      <c r="CB13" s="157">
        <f t="shared" si="13"/>
        <v>0</v>
      </c>
      <c r="CC13" s="158">
        <f t="shared" si="13"/>
        <v>0</v>
      </c>
    </row>
    <row r="14" ht="120.75" customHeight="1">
      <c r="A14" s="160" t="s">
        <v>58</v>
      </c>
      <c r="B14" s="111"/>
      <c r="C14" s="111"/>
      <c r="D14" s="111"/>
      <c r="E14" s="111"/>
      <c r="F14" s="111"/>
      <c r="G14" s="111"/>
      <c r="H14" s="111"/>
      <c r="I14" s="111"/>
      <c r="J14" s="111"/>
      <c r="K14" s="111"/>
      <c r="L14" s="111"/>
      <c r="M14" s="111"/>
      <c r="N14" s="111"/>
      <c r="O14" s="111"/>
      <c r="P14" s="111"/>
      <c r="Q14" s="111"/>
      <c r="R14" s="111"/>
      <c r="S14" s="111"/>
      <c r="T14" s="111"/>
      <c r="U14" s="111"/>
      <c r="V14" s="111"/>
      <c r="W14" s="111"/>
      <c r="X14" s="111"/>
      <c r="Y14" s="111"/>
      <c r="Z14" s="111"/>
      <c r="AA14" s="161" t="s">
        <v>59</v>
      </c>
      <c r="AB14" s="111"/>
      <c r="AC14" s="111"/>
      <c r="AD14" s="111"/>
      <c r="AE14" s="111"/>
      <c r="AF14" s="111"/>
      <c r="AG14" s="111"/>
      <c r="AH14" s="111"/>
      <c r="AI14" s="111"/>
      <c r="AJ14" s="111"/>
      <c r="AK14" s="111"/>
      <c r="AL14" s="111"/>
      <c r="AM14" s="111"/>
      <c r="AN14" s="111"/>
      <c r="AO14" s="111"/>
      <c r="AP14" s="111"/>
      <c r="AQ14" s="161" t="s">
        <v>73</v>
      </c>
      <c r="AR14" s="111"/>
      <c r="AS14" s="111"/>
      <c r="AT14" s="111"/>
      <c r="AU14" s="111"/>
      <c r="AV14" s="111"/>
      <c r="AW14" s="111"/>
      <c r="AX14" s="111"/>
      <c r="AY14" s="111"/>
      <c r="AZ14" s="111"/>
      <c r="BA14" s="111"/>
      <c r="BB14" s="111"/>
      <c r="BC14" s="111"/>
      <c r="BD14" s="111"/>
      <c r="BE14" s="111"/>
      <c r="BF14" s="111"/>
      <c r="BG14" s="161" t="s">
        <v>74</v>
      </c>
      <c r="BH14" s="111"/>
      <c r="BI14" s="111"/>
      <c r="BJ14" s="111"/>
      <c r="BK14" s="111"/>
      <c r="BL14" s="111"/>
      <c r="BM14" s="111"/>
      <c r="BN14" s="111"/>
      <c r="BO14" s="111"/>
      <c r="BP14" s="111"/>
      <c r="BQ14" s="111"/>
      <c r="BR14" s="111"/>
      <c r="BS14" s="111"/>
      <c r="BT14" s="111"/>
      <c r="BU14" s="111"/>
      <c r="BV14" s="161" t="s">
        <v>75</v>
      </c>
      <c r="BW14" s="111"/>
      <c r="BX14" s="111"/>
      <c r="BY14" s="111"/>
      <c r="BZ14" s="111"/>
      <c r="CA14" s="111"/>
      <c r="CB14" s="111"/>
      <c r="CC14" s="112"/>
    </row>
    <row r="15" ht="100.5" customHeight="1">
      <c r="A15" s="162"/>
      <c r="B15" s="163"/>
      <c r="C15" s="163"/>
      <c r="D15" s="163"/>
      <c r="E15" s="163"/>
      <c r="F15" s="163"/>
      <c r="G15" s="163"/>
      <c r="H15" s="163"/>
      <c r="I15" s="163"/>
      <c r="J15" s="163"/>
      <c r="K15" s="163"/>
      <c r="L15" s="163"/>
      <c r="M15" s="163"/>
      <c r="N15" s="163"/>
      <c r="O15" s="163"/>
      <c r="P15" s="163"/>
      <c r="Q15" s="163"/>
      <c r="R15" s="163"/>
      <c r="S15" s="163"/>
      <c r="T15" s="163"/>
      <c r="U15" s="163"/>
      <c r="V15" s="163"/>
      <c r="W15" s="163"/>
      <c r="X15" s="163"/>
      <c r="Y15" s="163"/>
      <c r="Z15" s="163"/>
      <c r="AA15" s="163"/>
      <c r="AB15" s="163"/>
      <c r="AC15" s="163"/>
      <c r="AD15" s="163"/>
      <c r="AE15" s="163"/>
      <c r="AF15" s="163"/>
      <c r="AG15" s="163"/>
      <c r="AH15" s="163"/>
      <c r="AI15" s="163"/>
      <c r="AJ15" s="163"/>
      <c r="AK15" s="163"/>
      <c r="AL15" s="163"/>
      <c r="AM15" s="163"/>
      <c r="AN15" s="163"/>
      <c r="AO15" s="163"/>
      <c r="AP15" s="163"/>
      <c r="AQ15" s="163"/>
      <c r="AR15" s="163"/>
      <c r="AS15" s="163"/>
      <c r="AT15" s="163"/>
      <c r="AU15" s="163"/>
      <c r="AV15" s="163"/>
      <c r="AW15" s="163"/>
      <c r="AX15" s="163"/>
      <c r="AY15" s="163"/>
      <c r="AZ15" s="163"/>
      <c r="BA15" s="163"/>
      <c r="BB15" s="163"/>
      <c r="BC15" s="163"/>
      <c r="BD15" s="163"/>
      <c r="BE15" s="163"/>
      <c r="BF15" s="163"/>
      <c r="BG15" s="163"/>
      <c r="BH15" s="163"/>
      <c r="BI15" s="163"/>
      <c r="BJ15" s="163"/>
      <c r="BK15" s="163"/>
      <c r="BL15" s="163"/>
      <c r="BM15" s="163"/>
      <c r="BN15" s="163"/>
      <c r="BO15" s="163"/>
      <c r="BP15" s="163"/>
      <c r="BQ15" s="163"/>
      <c r="BR15" s="163"/>
      <c r="BS15" s="163"/>
      <c r="BT15" s="163"/>
      <c r="BU15" s="163"/>
      <c r="BV15" s="163"/>
      <c r="BW15" s="163"/>
      <c r="BX15" s="163"/>
      <c r="BY15" s="163"/>
      <c r="BZ15" s="163"/>
      <c r="CA15" s="163"/>
      <c r="CB15" s="163"/>
      <c r="CC15" s="163"/>
    </row>
  </sheetData>
  <mergeCells count="27">
    <mergeCell ref="BV5:BW5"/>
    <mergeCell ref="BV6:BX6"/>
    <mergeCell ref="BV7:BX7"/>
    <mergeCell ref="BV8:BX8"/>
    <mergeCell ref="A1:I6"/>
    <mergeCell ref="J1:CC1"/>
    <mergeCell ref="J2:CC2"/>
    <mergeCell ref="J3:CB3"/>
    <mergeCell ref="AG5:AL6"/>
    <mergeCell ref="AM5:AO6"/>
    <mergeCell ref="AP5:AR6"/>
    <mergeCell ref="AX9:BE9"/>
    <mergeCell ref="BF9:BM9"/>
    <mergeCell ref="BN9:BU9"/>
    <mergeCell ref="BV9:CC9"/>
    <mergeCell ref="A14:Z14"/>
    <mergeCell ref="AA14:AP14"/>
    <mergeCell ref="AQ14:BF14"/>
    <mergeCell ref="BG14:BU14"/>
    <mergeCell ref="BV14:CC14"/>
    <mergeCell ref="A9:A10"/>
    <mergeCell ref="B9:I9"/>
    <mergeCell ref="J9:Q9"/>
    <mergeCell ref="R9:Y9"/>
    <mergeCell ref="Z9:AF9"/>
    <mergeCell ref="AH9:AO9"/>
    <mergeCell ref="AP9:AW9"/>
  </mergeCells>
  <printOptions horizontalCentered="1"/>
  <pageMargins bottom="0.75" footer="0.0" header="0.0" left="0.5" right="0.5" top="1.0"/>
  <pageSetup fitToHeight="0"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2.63" defaultRowHeight="15.75"/>
  <cols>
    <col customWidth="1" min="1" max="1" width="24.13"/>
    <col customWidth="1" min="2" max="11" width="12.25"/>
    <col customWidth="1" min="12" max="12" width="11.13"/>
    <col customWidth="1" min="13" max="50" width="4.25"/>
  </cols>
  <sheetData>
    <row r="1" ht="48.0" customHeight="1">
      <c r="A1" s="164" t="str">
        <f>'TAKTA B'!J3</f>
        <v>   SCHOOL NAME: ANAND NAGAR MUN ENG</v>
      </c>
      <c r="M1" s="165"/>
      <c r="N1" s="165"/>
      <c r="O1" s="165"/>
      <c r="P1" s="165"/>
      <c r="Q1" s="165"/>
      <c r="R1" s="165"/>
      <c r="S1" s="165"/>
      <c r="T1" s="165"/>
      <c r="U1" s="165"/>
      <c r="V1" s="165"/>
      <c r="W1" s="165"/>
      <c r="X1" s="165"/>
      <c r="Y1" s="165"/>
      <c r="Z1" s="165"/>
      <c r="AA1" s="165"/>
      <c r="AB1" s="165"/>
      <c r="AC1" s="165"/>
      <c r="AD1" s="165"/>
      <c r="AE1" s="165"/>
      <c r="AF1" s="165"/>
      <c r="AG1" s="165"/>
      <c r="AH1" s="165"/>
      <c r="AI1" s="165"/>
      <c r="AJ1" s="165"/>
      <c r="AK1" s="165"/>
      <c r="AL1" s="165"/>
      <c r="AM1" s="165"/>
      <c r="AN1" s="165"/>
      <c r="AO1" s="165"/>
      <c r="AP1" s="165"/>
      <c r="AQ1" s="165"/>
      <c r="AR1" s="165"/>
      <c r="AS1" s="165"/>
      <c r="AT1" s="165"/>
      <c r="AU1" s="165"/>
      <c r="AV1" s="165"/>
      <c r="AW1" s="165"/>
      <c r="AX1" s="165"/>
    </row>
    <row r="2" ht="21.75" customHeight="1">
      <c r="A2" s="166"/>
      <c r="B2" s="167" t="str">
        <f>'TAKTA B'!AG5</f>
        <v>CLASS:- </v>
      </c>
      <c r="C2" s="15"/>
      <c r="D2" s="25"/>
      <c r="E2" s="167" t="str">
        <f>'TAKTA B'!AM5</f>
        <v>7TH</v>
      </c>
      <c r="F2" s="25"/>
      <c r="G2" s="168" t="str">
        <f>'TAKTA B'!AP5</f>
        <v>A</v>
      </c>
      <c r="H2" s="166"/>
      <c r="I2" s="166"/>
      <c r="J2" s="166"/>
      <c r="K2" s="166"/>
      <c r="L2" s="166"/>
      <c r="M2" s="166"/>
      <c r="N2" s="166"/>
      <c r="O2" s="166"/>
      <c r="P2" s="166"/>
      <c r="Q2" s="166"/>
      <c r="R2" s="166"/>
      <c r="S2" s="166"/>
      <c r="T2" s="166"/>
      <c r="U2" s="166"/>
      <c r="V2" s="166"/>
      <c r="W2" s="166"/>
      <c r="X2" s="166"/>
      <c r="Y2" s="166"/>
      <c r="Z2" s="166"/>
      <c r="AA2" s="166"/>
      <c r="AB2" s="166"/>
      <c r="AC2" s="166"/>
      <c r="AD2" s="166"/>
      <c r="AE2" s="166"/>
      <c r="AF2" s="166"/>
      <c r="AG2" s="166"/>
      <c r="AH2" s="166"/>
      <c r="AI2" s="166"/>
      <c r="AJ2" s="166"/>
      <c r="AK2" s="166"/>
      <c r="AL2" s="166"/>
      <c r="AM2" s="166"/>
      <c r="AN2" s="166"/>
      <c r="AO2" s="166"/>
      <c r="AP2" s="166"/>
      <c r="AQ2" s="166"/>
      <c r="AR2" s="166"/>
      <c r="AS2" s="166"/>
      <c r="AT2" s="166"/>
      <c r="AU2" s="166"/>
      <c r="AV2" s="166"/>
      <c r="AW2" s="166"/>
      <c r="AX2" s="166"/>
    </row>
    <row r="3" ht="21.75" customHeight="1">
      <c r="A3" s="169"/>
      <c r="B3" s="169"/>
      <c r="C3" s="169"/>
      <c r="D3" s="169"/>
      <c r="E3" s="169"/>
      <c r="F3" s="169"/>
      <c r="G3" s="169"/>
      <c r="H3" s="169"/>
      <c r="I3" s="169"/>
      <c r="J3" s="169"/>
      <c r="K3" s="169"/>
      <c r="L3" s="169"/>
      <c r="M3" s="169"/>
      <c r="N3" s="169"/>
      <c r="O3" s="169"/>
      <c r="P3" s="169"/>
      <c r="Q3" s="169"/>
      <c r="R3" s="169"/>
      <c r="S3" s="169"/>
      <c r="T3" s="169"/>
      <c r="U3" s="169"/>
      <c r="V3" s="169"/>
      <c r="W3" s="169"/>
      <c r="X3" s="169"/>
      <c r="Y3" s="169"/>
      <c r="Z3" s="169"/>
      <c r="AA3" s="169"/>
      <c r="AB3" s="169"/>
      <c r="AC3" s="169"/>
      <c r="AD3" s="169"/>
      <c r="AE3" s="169"/>
      <c r="AF3" s="169"/>
      <c r="AG3" s="169"/>
      <c r="AH3" s="169"/>
      <c r="AI3" s="169"/>
      <c r="AJ3" s="169"/>
      <c r="AK3" s="169"/>
      <c r="AL3" s="169"/>
      <c r="AM3" s="169"/>
      <c r="AN3" s="169"/>
      <c r="AO3" s="169"/>
      <c r="AP3" s="169"/>
      <c r="AQ3" s="169"/>
      <c r="AR3" s="169"/>
      <c r="AS3" s="169"/>
      <c r="AT3" s="169"/>
      <c r="AU3" s="169"/>
      <c r="AV3" s="169"/>
      <c r="AW3" s="169"/>
      <c r="AX3" s="169"/>
    </row>
    <row r="4" ht="64.5" customHeight="1">
      <c r="A4" s="170" t="s">
        <v>76</v>
      </c>
      <c r="B4" s="170" t="str">
        <f>'TAKTA B'!B9</f>
        <v>1ST LANGUAGE</v>
      </c>
      <c r="C4" s="171" t="str">
        <f>'TAKTA B'!J9</f>
        <v>2ND LANGUAGE</v>
      </c>
      <c r="D4" s="171" t="str">
        <f>'TAKTA B'!R9</f>
        <v>THIRD LANGUAGE</v>
      </c>
      <c r="E4" s="171" t="str">
        <f>'TAKTA B'!Z9</f>
        <v>MATHEMATICS</v>
      </c>
      <c r="F4" s="171" t="str">
        <f>'TAKTA B'!AH9</f>
        <v>GEN. SCIENCE</v>
      </c>
      <c r="G4" s="171" t="str">
        <f>'TAKTA A'!AC6</f>
        <v>SOCIAL STUDIES</v>
      </c>
      <c r="H4" s="171" t="str">
        <f>'TAKTA B'!AX9</f>
        <v>ART</v>
      </c>
      <c r="I4" s="171" t="str">
        <f>'TAKTA B'!BF9</f>
        <v>W.E.</v>
      </c>
      <c r="J4" s="171" t="str">
        <f>'TAKTA B'!BN9</f>
        <v>P.T. &amp; H.E.</v>
      </c>
      <c r="K4" s="171" t="str">
        <f>'TAKTA B'!BV9</f>
        <v>SCOUT</v>
      </c>
      <c r="L4" s="170" t="s">
        <v>57</v>
      </c>
      <c r="M4" s="172"/>
      <c r="N4" s="172"/>
      <c r="O4" s="172"/>
      <c r="P4" s="172"/>
      <c r="Q4" s="172"/>
      <c r="R4" s="172"/>
      <c r="S4" s="172"/>
      <c r="T4" s="172"/>
      <c r="U4" s="172"/>
      <c r="V4" s="172"/>
      <c r="W4" s="172"/>
      <c r="X4" s="172"/>
      <c r="Y4" s="172"/>
      <c r="Z4" s="172"/>
      <c r="AA4" s="172"/>
      <c r="AB4" s="172"/>
      <c r="AC4" s="172"/>
      <c r="AD4" s="172"/>
      <c r="AE4" s="172"/>
      <c r="AF4" s="172"/>
      <c r="AG4" s="172"/>
      <c r="AH4" s="172"/>
      <c r="AI4" s="172"/>
      <c r="AJ4" s="172"/>
      <c r="AK4" s="172"/>
      <c r="AL4" s="172"/>
      <c r="AM4" s="172"/>
      <c r="AN4" s="172"/>
      <c r="AO4" s="172"/>
      <c r="AP4" s="172"/>
      <c r="AQ4" s="172"/>
      <c r="AR4" s="172"/>
      <c r="AS4" s="172"/>
      <c r="AT4" s="172"/>
      <c r="AU4" s="172"/>
      <c r="AV4" s="172"/>
      <c r="AW4" s="172"/>
      <c r="AX4" s="172"/>
    </row>
    <row r="5" ht="52.5" customHeight="1">
      <c r="A5" s="170" t="s">
        <v>30</v>
      </c>
      <c r="B5" s="173">
        <f>'TAKTA A'!F74</f>
        <v>0</v>
      </c>
      <c r="C5" s="173">
        <f>'TAKTA A'!K74</f>
        <v>0</v>
      </c>
      <c r="D5" s="173">
        <f>'TAKTA A'!P74</f>
        <v>0</v>
      </c>
      <c r="E5" s="173">
        <f>'TAKTA A'!U74</f>
        <v>0</v>
      </c>
      <c r="F5" s="173">
        <f>'TAKTA A'!Z74</f>
        <v>0</v>
      </c>
      <c r="G5" s="173">
        <f>'TAKTA A'!AE74</f>
        <v>0</v>
      </c>
      <c r="H5" s="173">
        <f>'TAKTA A'!AH74</f>
        <v>0</v>
      </c>
      <c r="I5" s="173">
        <f>'TAKTA A'!AK74</f>
        <v>0</v>
      </c>
      <c r="J5" s="171">
        <f>'TAKTA A'!AN74</f>
        <v>0</v>
      </c>
      <c r="K5" s="171">
        <f>'TAKTA A'!AS74</f>
        <v>0</v>
      </c>
      <c r="L5" s="173">
        <f>SUM(B5:K5)</f>
        <v>0</v>
      </c>
      <c r="M5" s="172"/>
      <c r="N5" s="172"/>
      <c r="O5" s="172"/>
      <c r="P5" s="172"/>
      <c r="Q5" s="172"/>
      <c r="R5" s="172"/>
      <c r="S5" s="172"/>
      <c r="T5" s="172"/>
      <c r="U5" s="172"/>
      <c r="V5" s="172"/>
      <c r="W5" s="172"/>
      <c r="X5" s="172"/>
      <c r="Y5" s="172"/>
      <c r="Z5" s="172"/>
      <c r="AA5" s="172"/>
      <c r="AB5" s="172"/>
      <c r="AC5" s="172"/>
      <c r="AD5" s="172"/>
      <c r="AE5" s="172"/>
      <c r="AF5" s="172"/>
      <c r="AG5" s="172"/>
      <c r="AH5" s="172"/>
      <c r="AI5" s="172"/>
      <c r="AJ5" s="172"/>
      <c r="AK5" s="172"/>
      <c r="AL5" s="172"/>
      <c r="AM5" s="172"/>
      <c r="AN5" s="172"/>
      <c r="AO5" s="172"/>
      <c r="AP5" s="172"/>
      <c r="AQ5" s="172"/>
      <c r="AR5" s="172"/>
      <c r="AS5" s="172"/>
      <c r="AT5" s="172"/>
      <c r="AU5" s="172"/>
      <c r="AV5" s="172"/>
      <c r="AW5" s="172"/>
      <c r="AX5" s="172"/>
    </row>
    <row r="6" ht="52.5" customHeight="1">
      <c r="A6" s="170" t="s">
        <v>77</v>
      </c>
      <c r="B6" s="174" t="str">
        <f>'TAKTA A'!G74</f>
        <v>#DIV/0!</v>
      </c>
      <c r="C6" s="174" t="str">
        <f>'TAKTA A'!L74</f>
        <v>#DIV/0!</v>
      </c>
      <c r="D6" s="174" t="str">
        <f>'TAKTA A'!Q74</f>
        <v>#DIV/0!</v>
      </c>
      <c r="E6" s="174" t="str">
        <f>'TAKTA A'!V74</f>
        <v>#DIV/0!</v>
      </c>
      <c r="F6" s="174" t="str">
        <f>'TAKTA A'!AA74</f>
        <v>#DIV/0!</v>
      </c>
      <c r="G6" s="174" t="str">
        <f>'TAKTA A'!AF74</f>
        <v>#DIV/0!</v>
      </c>
      <c r="H6" s="174" t="str">
        <f>'TAKTA A'!AI74</f>
        <v>#DIV/0!</v>
      </c>
      <c r="I6" s="174" t="str">
        <f>'TAKTA A'!AL74</f>
        <v>#DIV/0!</v>
      </c>
      <c r="J6" s="174" t="str">
        <f>'TAKTA A'!AO74</f>
        <v>#DIV/0!</v>
      </c>
      <c r="K6" s="174" t="str">
        <f>'TAKTA A'!AT74</f>
        <v>#DIV/0!</v>
      </c>
      <c r="L6" s="174" t="str">
        <f>'TAKTA A'!AZ74</f>
        <v>#DIV/0!</v>
      </c>
      <c r="M6" s="172"/>
      <c r="N6" s="172"/>
      <c r="O6" s="172"/>
      <c r="P6" s="172"/>
      <c r="Q6" s="172"/>
      <c r="R6" s="172"/>
      <c r="S6" s="172"/>
      <c r="T6" s="172"/>
      <c r="U6" s="172"/>
      <c r="V6" s="172"/>
      <c r="W6" s="172"/>
      <c r="X6" s="172"/>
      <c r="Y6" s="172"/>
      <c r="Z6" s="172"/>
      <c r="AA6" s="172"/>
      <c r="AB6" s="172"/>
      <c r="AC6" s="172"/>
      <c r="AD6" s="172"/>
      <c r="AE6" s="172"/>
      <c r="AF6" s="172"/>
      <c r="AG6" s="172"/>
      <c r="AH6" s="172"/>
      <c r="AI6" s="172"/>
      <c r="AJ6" s="172"/>
      <c r="AK6" s="172"/>
      <c r="AL6" s="172"/>
      <c r="AM6" s="172"/>
      <c r="AN6" s="172"/>
      <c r="AO6" s="172"/>
      <c r="AP6" s="172"/>
      <c r="AQ6" s="172"/>
      <c r="AR6" s="172"/>
      <c r="AS6" s="172"/>
      <c r="AT6" s="172"/>
      <c r="AU6" s="172"/>
      <c r="AV6" s="172"/>
      <c r="AW6" s="172"/>
      <c r="AX6" s="172"/>
    </row>
    <row r="7" ht="57.0" customHeight="1">
      <c r="A7" s="175" t="s">
        <v>78</v>
      </c>
      <c r="B7" s="15"/>
      <c r="C7" s="25"/>
      <c r="D7" s="176">
        <f>B5+C5+D5+E5+F5+G5</f>
        <v>0</v>
      </c>
      <c r="E7" s="177" t="str">
        <f>'TAKTA A'!AW74</f>
        <v>#DIV/0!</v>
      </c>
      <c r="F7" s="170" t="str">
        <f>'TAKTA A'!AX74</f>
        <v>#DIV/0!</v>
      </c>
      <c r="G7" s="170"/>
      <c r="H7" s="170"/>
      <c r="I7" s="170"/>
      <c r="J7" s="175" t="s">
        <v>79</v>
      </c>
      <c r="K7" s="25"/>
      <c r="L7" s="171" t="str">
        <f>'TAKTA A'!BA74</f>
        <v>#DIV/0!</v>
      </c>
      <c r="M7" s="172"/>
      <c r="N7" s="172"/>
      <c r="O7" s="172"/>
      <c r="P7" s="172"/>
      <c r="Q7" s="172"/>
      <c r="R7" s="172"/>
      <c r="S7" s="172"/>
      <c r="T7" s="172"/>
      <c r="U7" s="172"/>
      <c r="V7" s="172"/>
      <c r="W7" s="172"/>
      <c r="X7" s="172"/>
      <c r="Y7" s="172"/>
      <c r="Z7" s="172"/>
      <c r="AA7" s="172"/>
      <c r="AB7" s="172"/>
      <c r="AC7" s="172"/>
      <c r="AD7" s="172"/>
      <c r="AE7" s="172"/>
      <c r="AF7" s="172"/>
      <c r="AG7" s="172"/>
      <c r="AH7" s="172"/>
      <c r="AI7" s="172"/>
      <c r="AJ7" s="172"/>
      <c r="AK7" s="172"/>
      <c r="AL7" s="172"/>
      <c r="AM7" s="172"/>
      <c r="AN7" s="172"/>
      <c r="AO7" s="172"/>
      <c r="AP7" s="172"/>
      <c r="AQ7" s="172"/>
      <c r="AR7" s="172"/>
      <c r="AS7" s="172"/>
      <c r="AT7" s="172"/>
      <c r="AU7" s="172"/>
      <c r="AV7" s="172"/>
      <c r="AW7" s="172"/>
      <c r="AX7" s="172"/>
    </row>
    <row r="8" ht="52.5" customHeight="1">
      <c r="A8" s="178"/>
      <c r="B8" s="179"/>
      <c r="C8" s="179"/>
      <c r="D8" s="179"/>
      <c r="E8" s="179"/>
      <c r="F8" s="179"/>
      <c r="G8" s="179"/>
      <c r="H8" s="179"/>
      <c r="I8" s="179"/>
      <c r="J8" s="179"/>
      <c r="K8" s="179"/>
      <c r="L8" s="179"/>
      <c r="M8" s="179"/>
      <c r="N8" s="179"/>
      <c r="O8" s="179"/>
      <c r="P8" s="179"/>
      <c r="Q8" s="179"/>
      <c r="R8" s="179"/>
      <c r="S8" s="179"/>
      <c r="T8" s="179"/>
      <c r="U8" s="179"/>
      <c r="V8" s="179"/>
      <c r="W8" s="179"/>
      <c r="X8" s="179"/>
      <c r="Y8" s="179"/>
      <c r="Z8" s="179"/>
      <c r="AA8" s="179"/>
      <c r="AB8" s="179"/>
      <c r="AC8" s="179"/>
      <c r="AD8" s="179"/>
      <c r="AE8" s="179"/>
      <c r="AF8" s="179"/>
      <c r="AG8" s="179"/>
      <c r="AH8" s="179"/>
      <c r="AI8" s="179"/>
      <c r="AJ8" s="179"/>
      <c r="AK8" s="179"/>
      <c r="AL8" s="179"/>
      <c r="AM8" s="179"/>
      <c r="AN8" s="179"/>
      <c r="AO8" s="179"/>
      <c r="AP8" s="179"/>
      <c r="AQ8" s="179"/>
      <c r="AR8" s="179"/>
      <c r="AS8" s="179"/>
      <c r="AT8" s="179"/>
      <c r="AU8" s="179"/>
      <c r="AV8" s="179"/>
      <c r="AW8" s="179"/>
      <c r="AX8" s="179"/>
    </row>
    <row r="9" ht="36.75" customHeight="1">
      <c r="A9" s="180"/>
      <c r="B9" s="179"/>
      <c r="C9" s="179"/>
      <c r="D9" s="179"/>
      <c r="E9" s="179"/>
      <c r="F9" s="179"/>
      <c r="G9" s="179"/>
      <c r="H9" s="179"/>
      <c r="I9" s="179"/>
      <c r="J9" s="179"/>
      <c r="K9" s="179"/>
      <c r="L9" s="179"/>
      <c r="M9" s="179"/>
      <c r="N9" s="179"/>
      <c r="O9" s="179"/>
      <c r="P9" s="179"/>
      <c r="Q9" s="179"/>
      <c r="R9" s="179"/>
      <c r="S9" s="179"/>
      <c r="T9" s="179"/>
      <c r="U9" s="179"/>
      <c r="V9" s="179"/>
      <c r="W9" s="179"/>
      <c r="X9" s="179"/>
      <c r="Y9" s="179"/>
      <c r="Z9" s="179"/>
      <c r="AA9" s="179"/>
      <c r="AB9" s="179"/>
      <c r="AC9" s="179"/>
      <c r="AD9" s="179"/>
      <c r="AE9" s="179"/>
      <c r="AF9" s="179"/>
      <c r="AG9" s="179"/>
      <c r="AH9" s="179"/>
      <c r="AI9" s="179"/>
      <c r="AJ9" s="179"/>
      <c r="AK9" s="179"/>
      <c r="AL9" s="179"/>
      <c r="AM9" s="179"/>
      <c r="AN9" s="179"/>
      <c r="AO9" s="179"/>
      <c r="AP9" s="179"/>
      <c r="AQ9" s="179"/>
      <c r="AR9" s="179"/>
      <c r="AS9" s="179"/>
      <c r="AT9" s="179"/>
      <c r="AU9" s="179"/>
      <c r="AV9" s="179"/>
      <c r="AW9" s="179"/>
      <c r="AX9" s="179"/>
    </row>
    <row r="10" ht="33.0" customHeight="1">
      <c r="A10" s="179"/>
      <c r="B10" s="179"/>
      <c r="C10" s="179"/>
      <c r="D10" s="179"/>
      <c r="E10" s="179"/>
      <c r="F10" s="179"/>
      <c r="G10" s="179"/>
      <c r="H10" s="179"/>
      <c r="I10" s="179"/>
      <c r="J10" s="179"/>
      <c r="K10" s="179"/>
      <c r="L10" s="179"/>
      <c r="M10" s="179"/>
      <c r="N10" s="179"/>
      <c r="O10" s="179"/>
      <c r="P10" s="179"/>
      <c r="Q10" s="179"/>
      <c r="R10" s="179"/>
      <c r="S10" s="179"/>
      <c r="T10" s="179"/>
      <c r="U10" s="179"/>
      <c r="V10" s="179"/>
      <c r="W10" s="179"/>
      <c r="X10" s="179"/>
      <c r="Y10" s="179"/>
      <c r="Z10" s="179"/>
      <c r="AA10" s="179"/>
      <c r="AB10" s="179"/>
      <c r="AC10" s="179"/>
      <c r="AD10" s="179"/>
      <c r="AE10" s="179"/>
      <c r="AF10" s="179"/>
      <c r="AG10" s="179"/>
      <c r="AH10" s="179"/>
      <c r="AI10" s="179"/>
      <c r="AJ10" s="179"/>
      <c r="AK10" s="179"/>
      <c r="AL10" s="179"/>
      <c r="AM10" s="179"/>
      <c r="AN10" s="179"/>
      <c r="AO10" s="179"/>
      <c r="AP10" s="179"/>
      <c r="AQ10" s="179"/>
      <c r="AR10" s="179"/>
      <c r="AS10" s="179"/>
      <c r="AT10" s="179"/>
      <c r="AU10" s="179"/>
      <c r="AV10" s="179"/>
      <c r="AW10" s="179"/>
      <c r="AX10" s="179"/>
    </row>
    <row r="11" ht="33.0" customHeight="1">
      <c r="A11" s="179"/>
      <c r="B11" s="179"/>
      <c r="C11" s="179"/>
      <c r="D11" s="179"/>
      <c r="E11" s="179"/>
      <c r="F11" s="179"/>
      <c r="G11" s="179"/>
      <c r="H11" s="179"/>
      <c r="I11" s="179"/>
      <c r="J11" s="179"/>
      <c r="K11" s="179"/>
      <c r="L11" s="179"/>
      <c r="M11" s="179"/>
      <c r="N11" s="179"/>
      <c r="O11" s="179"/>
      <c r="P11" s="179"/>
      <c r="Q11" s="179"/>
      <c r="R11" s="179"/>
      <c r="S11" s="179"/>
      <c r="T11" s="179"/>
      <c r="U11" s="179"/>
      <c r="V11" s="179"/>
      <c r="W11" s="179"/>
      <c r="X11" s="179"/>
      <c r="Y11" s="179"/>
      <c r="Z11" s="179"/>
      <c r="AA11" s="179"/>
      <c r="AB11" s="179"/>
      <c r="AC11" s="179"/>
      <c r="AD11" s="179"/>
      <c r="AE11" s="179"/>
      <c r="AF11" s="179"/>
      <c r="AG11" s="179"/>
      <c r="AH11" s="179"/>
      <c r="AI11" s="179"/>
      <c r="AJ11" s="179"/>
      <c r="AK11" s="179"/>
      <c r="AL11" s="179"/>
      <c r="AM11" s="179"/>
      <c r="AN11" s="179"/>
      <c r="AO11" s="179"/>
      <c r="AP11" s="179"/>
      <c r="AQ11" s="179"/>
      <c r="AR11" s="179"/>
      <c r="AS11" s="179"/>
      <c r="AT11" s="179"/>
      <c r="AU11" s="179"/>
      <c r="AV11" s="179"/>
      <c r="AW11" s="179"/>
      <c r="AX11" s="179"/>
    </row>
    <row r="12" ht="33.0" customHeight="1">
      <c r="A12" s="179"/>
      <c r="B12" s="179"/>
      <c r="C12" s="179"/>
      <c r="D12" s="179"/>
      <c r="E12" s="179"/>
      <c r="F12" s="179"/>
      <c r="G12" s="179"/>
      <c r="H12" s="179"/>
      <c r="I12" s="179"/>
      <c r="J12" s="179"/>
      <c r="K12" s="179"/>
      <c r="L12" s="179"/>
      <c r="M12" s="179"/>
      <c r="N12" s="179"/>
      <c r="O12" s="179"/>
      <c r="P12" s="179"/>
      <c r="Q12" s="179"/>
      <c r="R12" s="179"/>
      <c r="S12" s="179"/>
      <c r="T12" s="179"/>
      <c r="U12" s="179"/>
      <c r="V12" s="179"/>
      <c r="W12" s="179"/>
      <c r="X12" s="179"/>
      <c r="Y12" s="179"/>
      <c r="Z12" s="179"/>
      <c r="AA12" s="179"/>
      <c r="AB12" s="179"/>
      <c r="AC12" s="179"/>
      <c r="AD12" s="179"/>
      <c r="AE12" s="179"/>
      <c r="AF12" s="179"/>
      <c r="AG12" s="179"/>
      <c r="AH12" s="179"/>
      <c r="AI12" s="179"/>
      <c r="AJ12" s="179"/>
      <c r="AK12" s="179"/>
      <c r="AL12" s="179"/>
      <c r="AM12" s="179"/>
      <c r="AN12" s="179"/>
      <c r="AO12" s="179"/>
      <c r="AP12" s="179"/>
      <c r="AQ12" s="179"/>
      <c r="AR12" s="179"/>
      <c r="AS12" s="179"/>
      <c r="AT12" s="179"/>
      <c r="AU12" s="179"/>
      <c r="AV12" s="179"/>
      <c r="AW12" s="179"/>
      <c r="AX12" s="179"/>
    </row>
    <row r="13" ht="37.5" customHeight="1">
      <c r="A13" s="178"/>
      <c r="B13" s="172"/>
      <c r="C13" s="172"/>
      <c r="D13" s="172"/>
      <c r="E13" s="172"/>
      <c r="F13" s="172"/>
      <c r="G13" s="172"/>
      <c r="H13" s="172"/>
      <c r="I13" s="172"/>
      <c r="J13" s="172"/>
      <c r="K13" s="172"/>
      <c r="L13" s="172"/>
      <c r="M13" s="172"/>
      <c r="N13" s="172"/>
      <c r="O13" s="172"/>
      <c r="P13" s="172"/>
      <c r="Q13" s="172"/>
      <c r="R13" s="172"/>
      <c r="S13" s="172"/>
      <c r="T13" s="172"/>
      <c r="U13" s="172"/>
      <c r="V13" s="172"/>
      <c r="W13" s="172"/>
      <c r="X13" s="172"/>
      <c r="Y13" s="172"/>
      <c r="Z13" s="172"/>
      <c r="AA13" s="172"/>
      <c r="AB13" s="172"/>
      <c r="AC13" s="172"/>
      <c r="AD13" s="172"/>
      <c r="AE13" s="172"/>
      <c r="AF13" s="172"/>
      <c r="AG13" s="172"/>
      <c r="AH13" s="172"/>
      <c r="AI13" s="172"/>
      <c r="AJ13" s="172"/>
      <c r="AK13" s="172"/>
      <c r="AL13" s="172"/>
      <c r="AM13" s="172"/>
      <c r="AN13" s="172"/>
      <c r="AO13" s="172"/>
      <c r="AP13" s="172"/>
      <c r="AQ13" s="172"/>
      <c r="AR13" s="172"/>
      <c r="AS13" s="172"/>
      <c r="AT13" s="172"/>
      <c r="AU13" s="172"/>
      <c r="AV13" s="172"/>
      <c r="AW13" s="172"/>
      <c r="AX13" s="172"/>
    </row>
    <row r="14" ht="33.0" customHeight="1">
      <c r="A14" s="172"/>
      <c r="B14" s="172"/>
      <c r="C14" s="172"/>
      <c r="D14" s="172"/>
      <c r="E14" s="172"/>
      <c r="F14" s="172"/>
      <c r="G14" s="172"/>
      <c r="H14" s="172"/>
      <c r="I14" s="172"/>
      <c r="J14" s="172"/>
      <c r="K14" s="172"/>
      <c r="L14" s="172"/>
      <c r="M14" s="172"/>
      <c r="N14" s="172"/>
      <c r="O14" s="172"/>
      <c r="P14" s="172"/>
      <c r="Q14" s="172"/>
      <c r="R14" s="172"/>
      <c r="S14" s="172"/>
      <c r="T14" s="172"/>
      <c r="U14" s="172"/>
      <c r="V14" s="172"/>
      <c r="W14" s="172"/>
      <c r="X14" s="172"/>
      <c r="Y14" s="172"/>
      <c r="Z14" s="172"/>
      <c r="AA14" s="172"/>
      <c r="AB14" s="172"/>
      <c r="AC14" s="172"/>
      <c r="AD14" s="172"/>
      <c r="AE14" s="172"/>
      <c r="AF14" s="172"/>
      <c r="AG14" s="172"/>
      <c r="AH14" s="172"/>
      <c r="AI14" s="172"/>
      <c r="AJ14" s="172"/>
      <c r="AK14" s="172"/>
      <c r="AL14" s="172"/>
      <c r="AM14" s="172"/>
      <c r="AN14" s="172"/>
      <c r="AO14" s="172"/>
      <c r="AP14" s="172"/>
      <c r="AQ14" s="172"/>
      <c r="AR14" s="172"/>
      <c r="AS14" s="172"/>
      <c r="AT14" s="172"/>
      <c r="AU14" s="172"/>
      <c r="AV14" s="172"/>
      <c r="AW14" s="172"/>
      <c r="AX14" s="172"/>
    </row>
    <row r="15" ht="39.0" customHeight="1">
      <c r="A15" s="160" t="s">
        <v>58</v>
      </c>
      <c r="B15" s="111"/>
      <c r="C15" s="111"/>
      <c r="D15" s="111"/>
      <c r="E15" s="111"/>
      <c r="F15" s="111"/>
      <c r="G15" s="111"/>
      <c r="H15" s="111"/>
      <c r="I15" s="111"/>
      <c r="J15" s="111"/>
      <c r="K15" s="111"/>
      <c r="L15" s="111"/>
      <c r="M15" s="181"/>
      <c r="N15" s="181"/>
      <c r="O15" s="181"/>
      <c r="P15" s="181"/>
      <c r="Q15" s="181"/>
      <c r="R15" s="181"/>
      <c r="S15" s="181"/>
      <c r="T15" s="181"/>
      <c r="U15" s="181"/>
      <c r="V15" s="181"/>
      <c r="W15" s="181"/>
      <c r="X15" s="181"/>
      <c r="Y15" s="181"/>
      <c r="Z15" s="181"/>
      <c r="AA15" s="182"/>
      <c r="AB15" s="182"/>
      <c r="AC15" s="182"/>
      <c r="AD15" s="182"/>
      <c r="AE15" s="182"/>
      <c r="AF15" s="182"/>
      <c r="AG15" s="182"/>
      <c r="AH15" s="182"/>
      <c r="AI15" s="182"/>
      <c r="AJ15" s="182"/>
      <c r="AK15" s="182"/>
      <c r="AL15" s="182"/>
      <c r="AM15" s="182"/>
      <c r="AN15" s="182"/>
      <c r="AO15" s="182"/>
      <c r="AP15" s="182"/>
      <c r="AQ15" s="182"/>
      <c r="AR15" s="182"/>
      <c r="AS15" s="182"/>
      <c r="AT15" s="182"/>
      <c r="AU15" s="182"/>
      <c r="AV15" s="182"/>
      <c r="AW15" s="182"/>
      <c r="AX15" s="182"/>
    </row>
    <row r="16" ht="33.0" customHeight="1">
      <c r="A16" s="183"/>
      <c r="B16" s="183"/>
      <c r="C16" s="183"/>
      <c r="D16" s="183"/>
      <c r="E16" s="183"/>
      <c r="F16" s="183"/>
      <c r="G16" s="183"/>
      <c r="H16" s="183"/>
      <c r="I16" s="183"/>
      <c r="J16" s="183"/>
      <c r="K16" s="183"/>
      <c r="L16" s="183"/>
      <c r="M16" s="183"/>
      <c r="N16" s="183"/>
      <c r="O16" s="183"/>
      <c r="P16" s="183"/>
      <c r="Q16" s="183"/>
      <c r="R16" s="183"/>
      <c r="S16" s="183"/>
      <c r="T16" s="183"/>
      <c r="U16" s="183"/>
      <c r="V16" s="183"/>
      <c r="W16" s="183"/>
      <c r="X16" s="183"/>
      <c r="Y16" s="183"/>
      <c r="Z16" s="183"/>
      <c r="AA16" s="183"/>
      <c r="AB16" s="183"/>
      <c r="AC16" s="183"/>
      <c r="AD16" s="183"/>
      <c r="AE16" s="183"/>
      <c r="AF16" s="183"/>
      <c r="AG16" s="183"/>
      <c r="AH16" s="183"/>
      <c r="AI16" s="183"/>
      <c r="AJ16" s="183"/>
      <c r="AK16" s="183"/>
      <c r="AL16" s="183"/>
      <c r="AM16" s="183"/>
      <c r="AN16" s="183"/>
      <c r="AO16" s="183"/>
      <c r="AP16" s="183"/>
      <c r="AQ16" s="183"/>
      <c r="AR16" s="183"/>
      <c r="AS16" s="183"/>
      <c r="AT16" s="183"/>
      <c r="AU16" s="183"/>
      <c r="AV16" s="183"/>
      <c r="AW16" s="183"/>
      <c r="AX16" s="183"/>
    </row>
    <row r="17" ht="33.0" customHeight="1">
      <c r="A17" s="183"/>
      <c r="B17" s="183"/>
      <c r="C17" s="183"/>
      <c r="D17" s="183"/>
      <c r="E17" s="183"/>
      <c r="F17" s="183"/>
      <c r="G17" s="183"/>
      <c r="H17" s="183"/>
      <c r="I17" s="183"/>
      <c r="J17" s="183"/>
      <c r="K17" s="183"/>
      <c r="L17" s="183"/>
      <c r="M17" s="183"/>
      <c r="N17" s="183"/>
      <c r="O17" s="183"/>
      <c r="P17" s="183"/>
      <c r="Q17" s="183"/>
      <c r="R17" s="183"/>
      <c r="S17" s="183"/>
      <c r="T17" s="183"/>
      <c r="U17" s="183"/>
      <c r="V17" s="183"/>
      <c r="W17" s="183"/>
      <c r="X17" s="183"/>
      <c r="Y17" s="183"/>
      <c r="Z17" s="183"/>
      <c r="AA17" s="183"/>
      <c r="AB17" s="183"/>
      <c r="AC17" s="183"/>
      <c r="AD17" s="183"/>
      <c r="AE17" s="183"/>
      <c r="AF17" s="183"/>
      <c r="AG17" s="183"/>
      <c r="AH17" s="183"/>
      <c r="AI17" s="183"/>
      <c r="AJ17" s="183"/>
      <c r="AK17" s="183"/>
      <c r="AL17" s="183"/>
      <c r="AM17" s="183"/>
      <c r="AN17" s="183"/>
      <c r="AO17" s="183"/>
      <c r="AP17" s="183"/>
      <c r="AQ17" s="183"/>
      <c r="AR17" s="183"/>
      <c r="AS17" s="183"/>
      <c r="AT17" s="183"/>
      <c r="AU17" s="183"/>
      <c r="AV17" s="183"/>
      <c r="AW17" s="183"/>
      <c r="AX17" s="183"/>
    </row>
    <row r="18" ht="33.0" customHeight="1">
      <c r="A18" s="184"/>
      <c r="B18" s="184"/>
      <c r="C18" s="184"/>
      <c r="D18" s="184"/>
      <c r="E18" s="184"/>
      <c r="F18" s="184"/>
      <c r="G18" s="184"/>
      <c r="H18" s="184"/>
      <c r="I18" s="184"/>
      <c r="J18" s="184"/>
      <c r="K18" s="184"/>
      <c r="L18" s="184"/>
      <c r="M18" s="184"/>
      <c r="N18" s="184"/>
      <c r="O18" s="184"/>
      <c r="P18" s="184"/>
      <c r="Q18" s="184"/>
      <c r="R18" s="184"/>
      <c r="S18" s="184"/>
      <c r="T18" s="184"/>
      <c r="U18" s="184"/>
      <c r="V18" s="184"/>
      <c r="W18" s="184"/>
      <c r="X18" s="184"/>
      <c r="Y18" s="184"/>
      <c r="Z18" s="184"/>
      <c r="AA18" s="184"/>
      <c r="AB18" s="184"/>
      <c r="AC18" s="184"/>
      <c r="AD18" s="184"/>
      <c r="AE18" s="184"/>
      <c r="AF18" s="184"/>
      <c r="AG18" s="184"/>
      <c r="AH18" s="184"/>
      <c r="AI18" s="184"/>
      <c r="AJ18" s="184"/>
      <c r="AK18" s="184"/>
      <c r="AL18" s="184"/>
      <c r="AM18" s="184"/>
      <c r="AN18" s="184"/>
      <c r="AO18" s="184"/>
      <c r="AP18" s="184"/>
      <c r="AQ18" s="184"/>
      <c r="AR18" s="184"/>
      <c r="AS18" s="184"/>
      <c r="AT18" s="184"/>
      <c r="AU18" s="184"/>
      <c r="AV18" s="184"/>
      <c r="AW18" s="184"/>
      <c r="AX18" s="184"/>
    </row>
    <row r="19" ht="12.75" customHeight="1">
      <c r="A19" s="185"/>
      <c r="B19" s="185"/>
      <c r="C19" s="185"/>
      <c r="D19" s="185"/>
      <c r="E19" s="185"/>
      <c r="F19" s="185"/>
      <c r="G19" s="185"/>
      <c r="H19" s="185"/>
      <c r="I19" s="185"/>
      <c r="J19" s="185"/>
      <c r="K19" s="185"/>
      <c r="L19" s="185"/>
      <c r="M19" s="185"/>
      <c r="N19" s="185"/>
      <c r="O19" s="185"/>
      <c r="P19" s="185"/>
      <c r="Q19" s="185"/>
      <c r="R19" s="185"/>
      <c r="S19" s="185"/>
      <c r="T19" s="185"/>
      <c r="U19" s="185"/>
      <c r="V19" s="185"/>
      <c r="W19" s="185"/>
      <c r="X19" s="185"/>
      <c r="Y19" s="185"/>
      <c r="Z19" s="185"/>
      <c r="AA19" s="185"/>
      <c r="AB19" s="185"/>
      <c r="AC19" s="185"/>
      <c r="AD19" s="185"/>
      <c r="AE19" s="185"/>
      <c r="AF19" s="185"/>
      <c r="AG19" s="185"/>
      <c r="AH19" s="185"/>
      <c r="AI19" s="185"/>
      <c r="AJ19" s="185"/>
      <c r="AK19" s="185"/>
      <c r="AL19" s="185"/>
      <c r="AM19" s="185"/>
      <c r="AN19" s="185"/>
      <c r="AO19" s="185"/>
      <c r="AP19" s="185"/>
      <c r="AQ19" s="185"/>
      <c r="AR19" s="185"/>
      <c r="AS19" s="185"/>
      <c r="AT19" s="185"/>
      <c r="AU19" s="185"/>
      <c r="AV19" s="185"/>
      <c r="AW19" s="185"/>
      <c r="AX19" s="185"/>
    </row>
    <row r="20" ht="33.0" customHeight="1">
      <c r="A20" s="172"/>
      <c r="B20" s="172"/>
      <c r="C20" s="172"/>
      <c r="D20" s="172"/>
      <c r="E20" s="172"/>
      <c r="F20" s="172"/>
      <c r="G20" s="172"/>
      <c r="H20" s="172"/>
      <c r="I20" s="172"/>
      <c r="J20" s="172"/>
      <c r="K20" s="172"/>
      <c r="L20" s="172"/>
      <c r="M20" s="172"/>
      <c r="N20" s="172"/>
      <c r="O20" s="172"/>
      <c r="P20" s="172"/>
      <c r="Q20" s="172"/>
      <c r="R20" s="172"/>
      <c r="S20" s="172"/>
      <c r="T20" s="172"/>
      <c r="U20" s="172"/>
      <c r="V20" s="172"/>
      <c r="W20" s="172"/>
      <c r="X20" s="172"/>
      <c r="Y20" s="172"/>
      <c r="Z20" s="172"/>
      <c r="AA20" s="172"/>
      <c r="AB20" s="172"/>
      <c r="AC20" s="172"/>
      <c r="AD20" s="172"/>
      <c r="AE20" s="172"/>
      <c r="AF20" s="172"/>
      <c r="AG20" s="172"/>
      <c r="AH20" s="172"/>
      <c r="AI20" s="172"/>
      <c r="AJ20" s="172"/>
      <c r="AK20" s="172"/>
      <c r="AL20" s="172"/>
      <c r="AM20" s="172"/>
      <c r="AN20" s="172"/>
      <c r="AO20" s="172"/>
      <c r="AP20" s="172"/>
      <c r="AQ20" s="172"/>
      <c r="AR20" s="172"/>
      <c r="AS20" s="172"/>
      <c r="AT20" s="172"/>
      <c r="AU20" s="172"/>
      <c r="AV20" s="172"/>
      <c r="AW20" s="172"/>
      <c r="AX20" s="172"/>
    </row>
    <row r="21" ht="33.0" customHeight="1">
      <c r="A21" s="182"/>
      <c r="B21" s="182"/>
      <c r="C21" s="182"/>
      <c r="D21" s="182"/>
      <c r="E21" s="182"/>
      <c r="F21" s="182"/>
      <c r="G21" s="182"/>
      <c r="H21" s="182"/>
      <c r="I21" s="182"/>
      <c r="J21" s="182"/>
      <c r="K21" s="182"/>
      <c r="L21" s="182"/>
      <c r="M21" s="182"/>
      <c r="N21" s="182"/>
      <c r="O21" s="182"/>
      <c r="P21" s="182"/>
      <c r="Q21" s="182"/>
      <c r="R21" s="182"/>
      <c r="S21" s="182"/>
      <c r="T21" s="182"/>
      <c r="U21" s="182"/>
      <c r="V21" s="182"/>
      <c r="W21" s="182"/>
      <c r="X21" s="182"/>
      <c r="Y21" s="182"/>
      <c r="Z21" s="182"/>
      <c r="AA21" s="182"/>
      <c r="AB21" s="182"/>
      <c r="AC21" s="182"/>
      <c r="AD21" s="182"/>
      <c r="AE21" s="182"/>
      <c r="AF21" s="182"/>
      <c r="AG21" s="182"/>
      <c r="AH21" s="182"/>
      <c r="AI21" s="182"/>
      <c r="AJ21" s="182"/>
      <c r="AK21" s="182"/>
      <c r="AL21" s="182"/>
      <c r="AM21" s="182"/>
      <c r="AN21" s="182"/>
      <c r="AO21" s="182"/>
      <c r="AP21" s="182"/>
      <c r="AQ21" s="182"/>
      <c r="AR21" s="182"/>
      <c r="AS21" s="182"/>
      <c r="AT21" s="182"/>
      <c r="AU21" s="182"/>
      <c r="AV21" s="182"/>
      <c r="AW21" s="182"/>
      <c r="AX21" s="182"/>
    </row>
    <row r="22" ht="33.0" customHeight="1">
      <c r="A22" s="183"/>
      <c r="B22" s="183"/>
      <c r="C22" s="183"/>
      <c r="D22" s="183"/>
      <c r="E22" s="183"/>
      <c r="F22" s="183"/>
      <c r="G22" s="183"/>
      <c r="H22" s="183"/>
      <c r="I22" s="183"/>
      <c r="J22" s="183"/>
      <c r="K22" s="183"/>
      <c r="L22" s="183"/>
      <c r="M22" s="183"/>
      <c r="N22" s="183"/>
      <c r="O22" s="183"/>
      <c r="P22" s="183"/>
      <c r="Q22" s="183"/>
      <c r="R22" s="183"/>
      <c r="S22" s="183"/>
      <c r="T22" s="183"/>
      <c r="U22" s="183"/>
      <c r="V22" s="183"/>
      <c r="W22" s="183"/>
      <c r="X22" s="183"/>
      <c r="Y22" s="183"/>
      <c r="Z22" s="183"/>
      <c r="AA22" s="183"/>
      <c r="AB22" s="183"/>
      <c r="AC22" s="183"/>
      <c r="AD22" s="183"/>
      <c r="AE22" s="183"/>
      <c r="AF22" s="183"/>
      <c r="AG22" s="183"/>
      <c r="AH22" s="183"/>
      <c r="AI22" s="183"/>
      <c r="AJ22" s="183"/>
      <c r="AK22" s="183"/>
      <c r="AL22" s="183"/>
      <c r="AM22" s="183"/>
      <c r="AN22" s="183"/>
      <c r="AO22" s="183"/>
      <c r="AP22" s="183"/>
      <c r="AQ22" s="183"/>
      <c r="AR22" s="183"/>
      <c r="AS22" s="183"/>
      <c r="AT22" s="183"/>
      <c r="AU22" s="183"/>
      <c r="AV22" s="183"/>
      <c r="AW22" s="183"/>
      <c r="AX22" s="183"/>
    </row>
    <row r="23" ht="33.0" customHeight="1">
      <c r="A23" s="183"/>
      <c r="B23" s="183"/>
      <c r="C23" s="183"/>
      <c r="D23" s="183"/>
      <c r="E23" s="183"/>
      <c r="F23" s="183"/>
      <c r="G23" s="183"/>
      <c r="H23" s="183"/>
      <c r="I23" s="183"/>
      <c r="J23" s="183"/>
      <c r="K23" s="183"/>
      <c r="L23" s="183"/>
      <c r="M23" s="183"/>
      <c r="N23" s="183"/>
      <c r="O23" s="183"/>
      <c r="P23" s="183"/>
      <c r="Q23" s="183"/>
      <c r="R23" s="183"/>
      <c r="S23" s="183"/>
      <c r="T23" s="183"/>
      <c r="U23" s="183"/>
      <c r="V23" s="183"/>
      <c r="W23" s="183"/>
      <c r="X23" s="183"/>
      <c r="Y23" s="183"/>
      <c r="Z23" s="183"/>
      <c r="AA23" s="183"/>
      <c r="AB23" s="183"/>
      <c r="AC23" s="183"/>
      <c r="AD23" s="183"/>
      <c r="AE23" s="183"/>
      <c r="AF23" s="183"/>
      <c r="AG23" s="183"/>
      <c r="AH23" s="183"/>
      <c r="AI23" s="183"/>
      <c r="AJ23" s="183"/>
      <c r="AK23" s="183"/>
      <c r="AL23" s="183"/>
      <c r="AM23" s="183"/>
      <c r="AN23" s="183"/>
      <c r="AO23" s="183"/>
      <c r="AP23" s="183"/>
      <c r="AQ23" s="183"/>
      <c r="AR23" s="183"/>
      <c r="AS23" s="183"/>
      <c r="AT23" s="183"/>
      <c r="AU23" s="183"/>
      <c r="AV23" s="183"/>
      <c r="AW23" s="183"/>
      <c r="AX23" s="183"/>
    </row>
    <row r="24" ht="33.0" customHeight="1">
      <c r="A24" s="184"/>
      <c r="B24" s="184"/>
      <c r="C24" s="184"/>
      <c r="D24" s="184"/>
      <c r="E24" s="184"/>
      <c r="F24" s="184"/>
      <c r="G24" s="184"/>
      <c r="H24" s="184"/>
      <c r="I24" s="184"/>
      <c r="J24" s="184"/>
      <c r="K24" s="184"/>
      <c r="L24" s="184"/>
      <c r="M24" s="184"/>
      <c r="N24" s="184"/>
      <c r="O24" s="184"/>
      <c r="P24" s="184"/>
      <c r="Q24" s="184"/>
      <c r="R24" s="184"/>
      <c r="S24" s="184"/>
      <c r="T24" s="184"/>
      <c r="U24" s="184"/>
      <c r="V24" s="184"/>
      <c r="W24" s="184"/>
      <c r="X24" s="184"/>
      <c r="Y24" s="184"/>
      <c r="Z24" s="184"/>
      <c r="AA24" s="184"/>
      <c r="AB24" s="184"/>
      <c r="AC24" s="184"/>
      <c r="AD24" s="184"/>
      <c r="AE24" s="184"/>
      <c r="AF24" s="184"/>
      <c r="AG24" s="184"/>
      <c r="AH24" s="184"/>
      <c r="AI24" s="184"/>
      <c r="AJ24" s="184"/>
      <c r="AK24" s="184"/>
      <c r="AL24" s="184"/>
      <c r="AM24" s="184"/>
      <c r="AN24" s="184"/>
      <c r="AO24" s="184"/>
      <c r="AP24" s="184"/>
      <c r="AQ24" s="184"/>
      <c r="AR24" s="184"/>
      <c r="AS24" s="184"/>
      <c r="AT24" s="184"/>
      <c r="AU24" s="184"/>
      <c r="AV24" s="184"/>
      <c r="AW24" s="184"/>
      <c r="AX24" s="184"/>
    </row>
    <row r="25" ht="12.75" customHeight="1">
      <c r="A25" s="186"/>
      <c r="B25" s="186"/>
      <c r="C25" s="186"/>
      <c r="D25" s="186"/>
      <c r="E25" s="186"/>
      <c r="F25" s="186"/>
      <c r="G25" s="186"/>
      <c r="H25" s="186"/>
      <c r="I25" s="186"/>
      <c r="J25" s="186"/>
      <c r="K25" s="186"/>
      <c r="L25" s="186"/>
      <c r="M25" s="186"/>
      <c r="N25" s="186"/>
      <c r="O25" s="186"/>
      <c r="P25" s="186"/>
      <c r="Q25" s="186"/>
      <c r="R25" s="186"/>
      <c r="S25" s="186"/>
      <c r="T25" s="186"/>
      <c r="U25" s="186"/>
      <c r="V25" s="186"/>
      <c r="W25" s="186"/>
      <c r="X25" s="186"/>
      <c r="Y25" s="186"/>
      <c r="Z25" s="186"/>
      <c r="AA25" s="186"/>
      <c r="AB25" s="186"/>
      <c r="AC25" s="186"/>
      <c r="AD25" s="186"/>
      <c r="AE25" s="186"/>
      <c r="AF25" s="186"/>
      <c r="AG25" s="186"/>
      <c r="AH25" s="186"/>
      <c r="AI25" s="186"/>
      <c r="AJ25" s="186"/>
      <c r="AK25" s="186"/>
      <c r="AL25" s="186"/>
      <c r="AM25" s="186"/>
      <c r="AN25" s="186"/>
      <c r="AO25" s="186"/>
      <c r="AP25" s="186"/>
      <c r="AQ25" s="186"/>
      <c r="AR25" s="186"/>
      <c r="AS25" s="186"/>
      <c r="AT25" s="186"/>
      <c r="AU25" s="186"/>
      <c r="AV25" s="186"/>
      <c r="AW25" s="186"/>
      <c r="AX25" s="186"/>
    </row>
    <row r="26" ht="30.0" customHeight="1">
      <c r="A26" s="172"/>
      <c r="B26" s="172"/>
      <c r="C26" s="172"/>
      <c r="D26" s="172"/>
      <c r="E26" s="172"/>
      <c r="F26" s="172"/>
      <c r="G26" s="172"/>
      <c r="H26" s="172"/>
      <c r="I26" s="172"/>
      <c r="J26" s="172"/>
      <c r="K26" s="172"/>
      <c r="L26" s="172"/>
      <c r="M26" s="172"/>
      <c r="N26" s="172"/>
      <c r="O26" s="172"/>
      <c r="P26" s="172"/>
      <c r="Q26" s="172"/>
      <c r="R26" s="172"/>
      <c r="S26" s="172"/>
      <c r="T26" s="172"/>
      <c r="U26" s="172"/>
      <c r="V26" s="172"/>
      <c r="W26" s="172"/>
      <c r="X26" s="172"/>
      <c r="Y26" s="172"/>
      <c r="Z26" s="172"/>
      <c r="AA26" s="172"/>
      <c r="AB26" s="172"/>
      <c r="AC26" s="172"/>
      <c r="AD26" s="172"/>
      <c r="AE26" s="172"/>
      <c r="AF26" s="172"/>
      <c r="AG26" s="172"/>
      <c r="AH26" s="172"/>
      <c r="AI26" s="172"/>
      <c r="AJ26" s="172"/>
      <c r="AK26" s="172"/>
      <c r="AL26" s="172"/>
      <c r="AM26" s="172"/>
      <c r="AN26" s="172"/>
      <c r="AO26" s="172"/>
      <c r="AP26" s="172"/>
      <c r="AQ26" s="172"/>
      <c r="AR26" s="172"/>
      <c r="AS26" s="172"/>
      <c r="AT26" s="172"/>
      <c r="AU26" s="172"/>
      <c r="AV26" s="172"/>
      <c r="AW26" s="172"/>
      <c r="AX26" s="172"/>
    </row>
    <row r="27" ht="30.0" customHeight="1">
      <c r="A27" s="182"/>
      <c r="B27" s="182"/>
      <c r="C27" s="182"/>
      <c r="D27" s="182"/>
      <c r="E27" s="182"/>
      <c r="F27" s="182"/>
      <c r="G27" s="182"/>
      <c r="H27" s="182"/>
      <c r="I27" s="182"/>
      <c r="J27" s="182"/>
      <c r="K27" s="182"/>
      <c r="L27" s="182"/>
      <c r="M27" s="182"/>
      <c r="N27" s="182"/>
      <c r="O27" s="182"/>
      <c r="P27" s="182"/>
      <c r="Q27" s="182"/>
      <c r="R27" s="182"/>
      <c r="S27" s="182"/>
      <c r="T27" s="182"/>
      <c r="U27" s="182"/>
      <c r="V27" s="182"/>
      <c r="W27" s="182"/>
      <c r="X27" s="182"/>
      <c r="Y27" s="182"/>
      <c r="Z27" s="182"/>
      <c r="AA27" s="182"/>
      <c r="AB27" s="182"/>
      <c r="AC27" s="182"/>
      <c r="AD27" s="182"/>
      <c r="AE27" s="182"/>
      <c r="AF27" s="182"/>
      <c r="AG27" s="182"/>
      <c r="AH27" s="182"/>
      <c r="AI27" s="182"/>
      <c r="AJ27" s="182"/>
      <c r="AK27" s="182"/>
      <c r="AL27" s="182"/>
      <c r="AM27" s="182"/>
      <c r="AN27" s="182"/>
      <c r="AO27" s="182"/>
      <c r="AP27" s="182"/>
      <c r="AQ27" s="182"/>
      <c r="AR27" s="182"/>
      <c r="AS27" s="182"/>
      <c r="AT27" s="182"/>
      <c r="AU27" s="182"/>
      <c r="AV27" s="182"/>
      <c r="AW27" s="182"/>
      <c r="AX27" s="182"/>
    </row>
    <row r="28" ht="30.0" customHeight="1">
      <c r="A28" s="183"/>
      <c r="B28" s="183"/>
      <c r="C28" s="183"/>
      <c r="D28" s="183"/>
      <c r="E28" s="183"/>
      <c r="F28" s="183"/>
      <c r="G28" s="183"/>
      <c r="H28" s="183"/>
      <c r="I28" s="183"/>
      <c r="J28" s="183"/>
      <c r="K28" s="183"/>
      <c r="L28" s="183"/>
      <c r="M28" s="183"/>
      <c r="N28" s="183"/>
      <c r="O28" s="183"/>
      <c r="P28" s="183"/>
      <c r="Q28" s="183"/>
      <c r="R28" s="183"/>
      <c r="S28" s="183"/>
      <c r="T28" s="183"/>
      <c r="U28" s="183"/>
      <c r="V28" s="183"/>
      <c r="W28" s="183"/>
      <c r="X28" s="183"/>
      <c r="Y28" s="183"/>
      <c r="Z28" s="183"/>
      <c r="AA28" s="183"/>
      <c r="AB28" s="183"/>
      <c r="AC28" s="183"/>
      <c r="AD28" s="183"/>
      <c r="AE28" s="183"/>
      <c r="AF28" s="183"/>
      <c r="AG28" s="183"/>
      <c r="AH28" s="183"/>
      <c r="AI28" s="183"/>
      <c r="AJ28" s="183"/>
      <c r="AK28" s="183"/>
      <c r="AL28" s="183"/>
      <c r="AM28" s="183"/>
      <c r="AN28" s="183"/>
      <c r="AO28" s="183"/>
      <c r="AP28" s="183"/>
      <c r="AQ28" s="183"/>
      <c r="AR28" s="183"/>
      <c r="AS28" s="183"/>
      <c r="AT28" s="183"/>
      <c r="AU28" s="183"/>
      <c r="AV28" s="183"/>
      <c r="AW28" s="183"/>
      <c r="AX28" s="183"/>
    </row>
    <row r="29" ht="30.0" customHeight="1">
      <c r="A29" s="183"/>
      <c r="B29" s="183"/>
      <c r="C29" s="183"/>
      <c r="D29" s="183"/>
      <c r="E29" s="183"/>
      <c r="F29" s="183"/>
      <c r="G29" s="183"/>
      <c r="H29" s="183"/>
      <c r="I29" s="183"/>
      <c r="J29" s="183"/>
      <c r="K29" s="183"/>
      <c r="L29" s="183"/>
      <c r="M29" s="183"/>
      <c r="N29" s="183"/>
      <c r="O29" s="183"/>
      <c r="P29" s="183"/>
      <c r="Q29" s="183"/>
      <c r="R29" s="183"/>
      <c r="S29" s="183"/>
      <c r="T29" s="183"/>
      <c r="U29" s="183"/>
      <c r="V29" s="183"/>
      <c r="W29" s="183"/>
      <c r="X29" s="183"/>
      <c r="Y29" s="183"/>
      <c r="Z29" s="183"/>
      <c r="AA29" s="183"/>
      <c r="AB29" s="183"/>
      <c r="AC29" s="183"/>
      <c r="AD29" s="183"/>
      <c r="AE29" s="183"/>
      <c r="AF29" s="183"/>
      <c r="AG29" s="183"/>
      <c r="AH29" s="183"/>
      <c r="AI29" s="183"/>
      <c r="AJ29" s="183"/>
      <c r="AK29" s="183"/>
      <c r="AL29" s="183"/>
      <c r="AM29" s="183"/>
      <c r="AN29" s="183"/>
      <c r="AO29" s="183"/>
      <c r="AP29" s="183"/>
      <c r="AQ29" s="183"/>
      <c r="AR29" s="183"/>
      <c r="AS29" s="183"/>
      <c r="AT29" s="183"/>
      <c r="AU29" s="183"/>
      <c r="AV29" s="183"/>
      <c r="AW29" s="183"/>
      <c r="AX29" s="183"/>
    </row>
    <row r="30" ht="30.0" customHeight="1">
      <c r="A30" s="184"/>
      <c r="B30" s="184"/>
      <c r="C30" s="184"/>
      <c r="D30" s="184"/>
      <c r="E30" s="184"/>
      <c r="F30" s="184"/>
      <c r="G30" s="184"/>
      <c r="H30" s="184"/>
      <c r="I30" s="184"/>
      <c r="J30" s="184"/>
      <c r="K30" s="184"/>
      <c r="L30" s="184"/>
      <c r="M30" s="184"/>
      <c r="N30" s="184"/>
      <c r="O30" s="184"/>
      <c r="P30" s="184"/>
      <c r="Q30" s="184"/>
      <c r="R30" s="184"/>
      <c r="S30" s="184"/>
      <c r="T30" s="184"/>
      <c r="U30" s="184"/>
      <c r="V30" s="184"/>
      <c r="W30" s="184"/>
      <c r="X30" s="184"/>
      <c r="Y30" s="184"/>
      <c r="Z30" s="184"/>
      <c r="AA30" s="184"/>
      <c r="AB30" s="184"/>
      <c r="AC30" s="184"/>
      <c r="AD30" s="184"/>
      <c r="AE30" s="184"/>
      <c r="AF30" s="184"/>
      <c r="AG30" s="184"/>
      <c r="AH30" s="184"/>
      <c r="AI30" s="184"/>
      <c r="AJ30" s="184"/>
      <c r="AK30" s="184"/>
      <c r="AL30" s="184"/>
      <c r="AM30" s="184"/>
      <c r="AN30" s="184"/>
      <c r="AO30" s="184"/>
      <c r="AP30" s="184"/>
      <c r="AQ30" s="184"/>
      <c r="AR30" s="184"/>
      <c r="AS30" s="184"/>
      <c r="AT30" s="184"/>
      <c r="AU30" s="184"/>
      <c r="AV30" s="184"/>
      <c r="AW30" s="184"/>
      <c r="AX30" s="184"/>
    </row>
    <row r="31" ht="12.75" customHeight="1">
      <c r="A31" s="186"/>
      <c r="B31" s="186"/>
      <c r="C31" s="186"/>
      <c r="D31" s="186"/>
      <c r="E31" s="186"/>
      <c r="F31" s="186"/>
      <c r="G31" s="186"/>
      <c r="H31" s="186"/>
      <c r="I31" s="186"/>
      <c r="J31" s="186"/>
      <c r="K31" s="186"/>
      <c r="L31" s="186"/>
      <c r="M31" s="186"/>
      <c r="N31" s="186"/>
      <c r="O31" s="186"/>
      <c r="P31" s="186"/>
      <c r="Q31" s="186"/>
      <c r="R31" s="186"/>
      <c r="S31" s="186"/>
      <c r="T31" s="186"/>
      <c r="U31" s="186"/>
      <c r="V31" s="186"/>
      <c r="W31" s="186"/>
      <c r="X31" s="186"/>
      <c r="Y31" s="186"/>
      <c r="Z31" s="186"/>
      <c r="AA31" s="186"/>
      <c r="AB31" s="186"/>
      <c r="AC31" s="186"/>
      <c r="AD31" s="186"/>
      <c r="AE31" s="186"/>
      <c r="AF31" s="186"/>
      <c r="AG31" s="186"/>
      <c r="AH31" s="186"/>
      <c r="AI31" s="186"/>
      <c r="AJ31" s="186"/>
      <c r="AK31" s="186"/>
      <c r="AL31" s="186"/>
      <c r="AM31" s="186"/>
      <c r="AN31" s="186"/>
      <c r="AO31" s="186"/>
      <c r="AP31" s="186"/>
      <c r="AQ31" s="186"/>
      <c r="AR31" s="186"/>
      <c r="AS31" s="186"/>
      <c r="AT31" s="186"/>
      <c r="AU31" s="186"/>
      <c r="AV31" s="186"/>
      <c r="AW31" s="186"/>
      <c r="AX31" s="186"/>
    </row>
    <row r="32" ht="84.75" customHeight="1">
      <c r="A32" s="187"/>
      <c r="B32" s="187"/>
      <c r="C32" s="187"/>
      <c r="D32" s="187"/>
      <c r="E32" s="187"/>
      <c r="F32" s="187"/>
      <c r="G32" s="187"/>
      <c r="H32" s="187"/>
      <c r="I32" s="187"/>
      <c r="J32" s="187"/>
      <c r="K32" s="187"/>
      <c r="L32" s="187"/>
      <c r="M32" s="187"/>
      <c r="N32" s="187"/>
      <c r="O32" s="187"/>
      <c r="P32" s="187"/>
      <c r="Q32" s="187"/>
      <c r="R32" s="187"/>
      <c r="S32" s="187"/>
      <c r="T32" s="187"/>
      <c r="U32" s="187"/>
      <c r="V32" s="187"/>
      <c r="W32" s="187"/>
      <c r="X32" s="187"/>
      <c r="Y32" s="187"/>
      <c r="Z32" s="187"/>
      <c r="AA32" s="187"/>
      <c r="AB32" s="187"/>
      <c r="AC32" s="187"/>
      <c r="AD32" s="187"/>
      <c r="AE32" s="187"/>
      <c r="AF32" s="187"/>
      <c r="AG32" s="187"/>
      <c r="AH32" s="187"/>
      <c r="AI32" s="187"/>
      <c r="AJ32" s="187"/>
      <c r="AK32" s="187"/>
      <c r="AL32" s="187"/>
      <c r="AM32" s="187"/>
      <c r="AN32" s="187"/>
      <c r="AO32" s="187"/>
      <c r="AP32" s="187"/>
      <c r="AQ32" s="187"/>
      <c r="AR32" s="187"/>
      <c r="AS32" s="187"/>
      <c r="AT32" s="187"/>
      <c r="AU32" s="187"/>
      <c r="AV32" s="187"/>
      <c r="AW32" s="187"/>
      <c r="AX32" s="187"/>
    </row>
  </sheetData>
  <mergeCells count="6">
    <mergeCell ref="A1:L1"/>
    <mergeCell ref="B2:D2"/>
    <mergeCell ref="E2:F2"/>
    <mergeCell ref="A7:C7"/>
    <mergeCell ref="J7:K7"/>
    <mergeCell ref="A15:L15"/>
  </mergeCells>
  <printOptions horizontalCentered="1"/>
  <pageMargins bottom="0.75" footer="0.0" header="0.0" left="0.5" right="0.5" top="1.0"/>
  <pageSetup fitToHeight="0" paperSize="9" orientation="portrait"/>
  <drawing r:id="rId1"/>
</worksheet>
</file>